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自贸局工作\政务公开\2022年预算公开\"/>
    </mc:Choice>
  </mc:AlternateContent>
  <bookViews>
    <workbookView xWindow="0" yWindow="0" windowWidth="12000" windowHeight="9690" firstSheet="2" activeTab="7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62913"/>
</workbook>
</file>

<file path=xl/calcChain.xml><?xml version="1.0" encoding="utf-8"?>
<calcChain xmlns="http://schemas.openxmlformats.org/spreadsheetml/2006/main">
  <c r="D17" i="11" l="1"/>
  <c r="D16" i="11"/>
  <c r="D15" i="11"/>
  <c r="D14" i="11"/>
  <c r="D13" i="11"/>
  <c r="D12" i="11"/>
  <c r="D11" i="11"/>
  <c r="D10" i="11"/>
  <c r="D9" i="11"/>
  <c r="D8" i="11"/>
  <c r="D7" i="11"/>
  <c r="L6" i="11"/>
  <c r="K6" i="11"/>
  <c r="J6" i="11"/>
  <c r="I6" i="11"/>
  <c r="H6" i="11"/>
  <c r="G6" i="11"/>
  <c r="F6" i="11"/>
  <c r="E6" i="11"/>
  <c r="D6" i="11"/>
  <c r="A3" i="11"/>
  <c r="D6" i="10"/>
  <c r="D5" i="10"/>
  <c r="A3" i="10"/>
  <c r="C6" i="10" s="1"/>
  <c r="D7" i="8"/>
  <c r="B7" i="8" s="1"/>
  <c r="B6" i="8" s="1"/>
  <c r="G6" i="8"/>
  <c r="F6" i="8"/>
  <c r="E6" i="8"/>
  <c r="C6" i="8"/>
  <c r="A3" i="8"/>
  <c r="A7" i="8" s="1"/>
  <c r="A3" i="6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D16" i="5"/>
  <c r="C16" i="5"/>
  <c r="D15" i="5"/>
  <c r="C15" i="5" s="1"/>
  <c r="D14" i="5"/>
  <c r="C14" i="5"/>
  <c r="D13" i="5"/>
  <c r="C13" i="5"/>
  <c r="D12" i="5"/>
  <c r="C12" i="5" s="1"/>
  <c r="D11" i="5"/>
  <c r="C11" i="5"/>
  <c r="D10" i="5"/>
  <c r="C10" i="5"/>
  <c r="D9" i="5"/>
  <c r="C9" i="5" s="1"/>
  <c r="D8" i="5"/>
  <c r="D7" i="5" s="1"/>
  <c r="C8" i="5"/>
  <c r="H7" i="5"/>
  <c r="G7" i="5"/>
  <c r="F7" i="5"/>
  <c r="E7" i="5"/>
  <c r="C7" i="5"/>
  <c r="A3" i="5"/>
  <c r="B33" i="9"/>
  <c r="F32" i="9"/>
  <c r="F37" i="9" s="1"/>
  <c r="B32" i="9"/>
  <c r="B37" i="9" s="1"/>
  <c r="F7" i="9"/>
  <c r="A4" i="9"/>
  <c r="C11" i="2"/>
  <c r="C10" i="2"/>
  <c r="C9" i="2"/>
  <c r="C8" i="2"/>
  <c r="C6" i="2" s="1"/>
  <c r="C7" i="2"/>
  <c r="J6" i="2"/>
  <c r="I6" i="2"/>
  <c r="H6" i="2"/>
  <c r="G6" i="2"/>
  <c r="F6" i="2"/>
  <c r="E6" i="2"/>
  <c r="D6" i="2"/>
  <c r="B6" i="2"/>
  <c r="J5" i="2"/>
  <c r="I5" i="2"/>
  <c r="H5" i="2"/>
  <c r="G5" i="2"/>
  <c r="F5" i="2"/>
  <c r="E5" i="2"/>
  <c r="D5" i="2"/>
  <c r="A3" i="2"/>
  <c r="U9" i="1"/>
  <c r="Q9" i="1"/>
  <c r="P9" i="1"/>
  <c r="B9" i="1" s="1"/>
  <c r="B8" i="1" s="1"/>
  <c r="H9" i="1"/>
  <c r="C9" i="1"/>
  <c r="C8" i="1" s="1"/>
  <c r="A9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A4" i="1"/>
  <c r="F28" i="4"/>
  <c r="F30" i="4" s="1"/>
  <c r="B28" i="4"/>
  <c r="B30" i="4" s="1"/>
  <c r="F7" i="4"/>
  <c r="C5" i="2" l="1"/>
  <c r="D6" i="8"/>
  <c r="P8" i="1"/>
</calcChain>
</file>

<file path=xl/sharedStrings.xml><?xml version="1.0" encoding="utf-8"?>
<sst xmlns="http://schemas.openxmlformats.org/spreadsheetml/2006/main" count="336" uniqueCount="201">
  <si>
    <t>预算01表</t>
  </si>
  <si>
    <t>2022  年  收  支  预  算  总  表</t>
  </si>
  <si>
    <t>部门名称：中国（天津）自由贸易试验区滨海新区中心商务片区工作局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</si>
  <si>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</si>
  <si>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</si>
  <si>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</si>
  <si>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</si>
  <si>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</si>
  <si>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</si>
  <si>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</si>
  <si>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</si>
  <si>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</si>
  <si>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</si>
  <si>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</si>
  <si>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</si>
  <si>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</si>
  <si>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</si>
  <si>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</si>
  <si>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</si>
  <si>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</si>
  <si>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</si>
  <si>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</si>
  <si>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</si>
  <si>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</si>
  <si>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</si>
  <si>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</si>
  <si>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</si>
  <si>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</si>
  <si>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</si>
  <si>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</si>
  <si>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</si>
  <si>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</si>
  <si>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</si>
  <si>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</si>
  <si>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</si>
  <si>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</si>
  <si>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</si>
  <si>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</si>
  <si>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</si>
  <si>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</si>
  <si>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</si>
  <si>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</si>
  <si>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</si>
  <si>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</si>
  <si>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</si>
  <si>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</si>
  <si>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</si>
  <si>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</si>
  <si>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</si>
  <si>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</si>
  <si>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</si>
  <si>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</si>
  <si>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</si>
  <si>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</si>
  <si>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</si>
  <si>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</si>
  <si>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</si>
  <si>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</si>
  <si>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</si>
  <si>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</si>
  <si>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</si>
  <si>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</si>
  <si>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</si>
  <si>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</si>
  <si>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</si>
  <si>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</si>
  <si>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</si>
  <si>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</si>
  <si>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</si>
  <si>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</si>
  <si>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</si>
  <si>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</si>
  <si>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</si>
  <si>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</si>
  <si>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</si>
  <si>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</si>
  <si>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</si>
  <si>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</si>
  <si>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</si>
  <si>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</si>
  <si>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</si>
  <si>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</si>
  <si>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</si>
  <si>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</si>
  <si>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</si>
  <si>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</si>
  <si>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</si>
  <si>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</si>
  <si>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</si>
  <si>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</si>
  <si>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</si>
  <si>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</si>
  <si>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</si>
  <si>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对外贸易管理</t>
  </si>
  <si>
    <t>招商引资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</si>
  <si>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</si>
  <si>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</si>
  <si>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</si>
  <si>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</si>
  <si>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</si>
  <si>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</si>
  <si>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</si>
  <si>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</si>
  <si>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</si>
  <si>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</si>
  <si>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</si>
  <si>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</si>
  <si>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</si>
  <si>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</si>
  <si>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</si>
  <si>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</si>
  <si>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</si>
  <si>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</si>
  <si>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</si>
  <si>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</si>
  <si>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</si>
  <si>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</si>
  <si>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</si>
  <si>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</si>
  <si>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中国（天津）自由贸易试验区滨海新区中心商务片区工作局</t>
  </si>
  <si>
    <t>一般公共服务支出</t>
  </si>
  <si>
    <t>政府办公厅（室）及相关机构事务</t>
  </si>
  <si>
    <t>商贸事务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</si>
  <si>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</si>
  <si>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</si>
  <si>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</si>
  <si>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</si>
  <si>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</si>
  <si>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</si>
  <si>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</si>
  <si>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</si>
  <si>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</si>
  <si>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</si>
  <si>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</si>
  <si>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</si>
  <si>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</si>
  <si>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</si>
  <si>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</si>
  <si>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</si>
  <si>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</si>
  <si>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</si>
  <si>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</si>
  <si>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</si>
  <si>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</si>
  <si>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</si>
  <si>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</si>
  <si>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</si>
  <si>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</si>
  <si>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</si>
  <si>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</si>
  <si>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维修(护)费</t>
  </si>
  <si>
    <t>维修（护）费</t>
  </si>
  <si>
    <t>租赁费</t>
  </si>
  <si>
    <t>会议费</t>
  </si>
  <si>
    <t>培训费</t>
  </si>
  <si>
    <t>公务接待费</t>
  </si>
  <si>
    <t>委托业务费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</si>
  <si>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</si>
  <si>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</si>
  <si>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</si>
  <si>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</si>
  <si>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</si>
  <si>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</si>
  <si>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</si>
  <si>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</si>
  <si>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</si>
  <si>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</si>
  <si>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</si>
  <si>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</si>
  <si>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</si>
  <si>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</si>
  <si>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</si>
  <si>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</si>
  <si>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</si>
  <si>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</si>
  <si>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</si>
  <si>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</si>
  <si>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</si>
  <si>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2010301-行政运行</t>
  </si>
  <si>
    <t>公用定额</t>
  </si>
  <si>
    <t>预算10表</t>
  </si>
  <si>
    <t>2022 年 项 目 支 出 预 算 表</t>
  </si>
  <si>
    <t>项  目  名  称</t>
  </si>
  <si>
    <t>纳入预算管理的行政事业性收费拨款</t>
  </si>
  <si>
    <t>2011302-389</t>
  </si>
  <si>
    <t>驻区单位专项（新港海关）</t>
  </si>
  <si>
    <t>驻区单位专项（塘沽海关）</t>
  </si>
  <si>
    <t>政务事务保障专项</t>
  </si>
  <si>
    <t>2011304-389</t>
  </si>
  <si>
    <t>服企促企专项</t>
  </si>
  <si>
    <t>2011308-389</t>
  </si>
  <si>
    <t>招商费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</si>
  <si>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</si>
  <si>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</si>
  <si>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</si>
  <si>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</si>
  <si>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</si>
  <si>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</si>
  <si>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</si>
  <si>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</si>
  <si>
    <t>对外贸易管理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</si>
</sst>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view="pageBreakPreview" workbookViewId="0">
      <selection activeCell="C9" sqref="C9"/>
    </sheetView>
  </sheetViews>
  <sheetFormatPr defaultColWidth="9" defaultRowHeight="13.5" x14ac:dyDescent="0.15"/>
  <cols>
    <col min="1" max="1" width="25.375" customWidth="1"/>
    <col min="2" max="2" width="18.375" style="19" customWidth="1"/>
    <col min="3" max="3" width="22.5" customWidth="1"/>
    <col min="4" max="4" width="18.375" style="19" customWidth="1"/>
    <col min="5" max="5" width="18.375" customWidth="1"/>
    <col min="6" max="6" width="18.375" style="19" customWidth="1"/>
  </cols>
  <sheetData>
    <row r="1" spans="1:6" ht="30" customHeight="1" x14ac:dyDescent="0.15">
      <c r="F1" s="27" t="s">
        <v>0</v>
      </c>
    </row>
    <row r="2" spans="1:6" ht="15.75" customHeight="1" x14ac:dyDescent="0.15">
      <c r="A2" s="35"/>
      <c r="B2" s="35"/>
      <c r="C2" s="35"/>
      <c r="D2" s="35"/>
      <c r="E2" s="35"/>
      <c r="F2" s="35"/>
    </row>
    <row r="3" spans="1:6" ht="30" customHeight="1" x14ac:dyDescent="0.15">
      <c r="A3" s="35" t="s">
        <v>1</v>
      </c>
      <c r="B3" s="35"/>
      <c r="C3" s="35"/>
      <c r="D3" s="35"/>
      <c r="E3" s="35"/>
      <c r="F3" s="35"/>
    </row>
    <row r="4" spans="1:6" ht="20.25" customHeight="1" x14ac:dyDescent="0.15">
      <c r="A4" s="36" t="s">
        <v>2</v>
      </c>
      <c r="B4" s="36"/>
      <c r="C4" s="36"/>
      <c r="D4" s="36"/>
      <c r="E4" s="37" t="s">
        <v>3</v>
      </c>
      <c r="F4" s="37"/>
    </row>
    <row r="5" spans="1:6" ht="30" customHeight="1" x14ac:dyDescent="0.15">
      <c r="A5" s="38" t="s">
        <v>4</v>
      </c>
      <c r="B5" s="38"/>
      <c r="C5" s="38" t="s">
        <v>5</v>
      </c>
      <c r="D5" s="38"/>
      <c r="E5" s="38"/>
      <c r="F5" s="38"/>
    </row>
    <row r="6" spans="1:6" ht="30" customHeight="1" x14ac:dyDescent="0.15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 x14ac:dyDescent="0.15">
      <c r="A7" s="22" t="s">
        <v>10</v>
      </c>
      <c r="B7" s="28">
        <v>2479.7800000000002</v>
      </c>
      <c r="C7" s="29" t="s">
        <v>11</v>
      </c>
      <c r="D7" s="28">
        <v>2479.7800000000002</v>
      </c>
      <c r="E7" s="29" t="s">
        <v>12</v>
      </c>
      <c r="F7" s="28">
        <f>SUM(F8:F10)</f>
        <v>535.78</v>
      </c>
    </row>
    <row r="8" spans="1:6" ht="30" customHeight="1" x14ac:dyDescent="0.15">
      <c r="A8" s="22" t="s">
        <v>13</v>
      </c>
      <c r="B8" s="28"/>
      <c r="C8" s="29" t="s">
        <v>14</v>
      </c>
      <c r="D8" s="28"/>
      <c r="E8" s="29" t="s">
        <v>15</v>
      </c>
      <c r="F8" s="28">
        <v>522.78</v>
      </c>
    </row>
    <row r="9" spans="1:6" ht="30" customHeight="1" x14ac:dyDescent="0.15">
      <c r="A9" s="22" t="s">
        <v>16</v>
      </c>
      <c r="B9" s="28"/>
      <c r="C9" s="29" t="s">
        <v>17</v>
      </c>
      <c r="D9" s="28"/>
      <c r="E9" s="29" t="s">
        <v>18</v>
      </c>
      <c r="F9" s="28">
        <v>13</v>
      </c>
    </row>
    <row r="10" spans="1:6" ht="30" customHeight="1" x14ac:dyDescent="0.15">
      <c r="A10" s="22" t="s">
        <v>19</v>
      </c>
      <c r="B10" s="28"/>
      <c r="C10" s="29" t="s">
        <v>20</v>
      </c>
      <c r="D10" s="28"/>
      <c r="E10" s="29" t="s">
        <v>21</v>
      </c>
      <c r="F10" s="28"/>
    </row>
    <row r="11" spans="1:6" ht="30" customHeight="1" x14ac:dyDescent="0.15">
      <c r="A11" s="22" t="s">
        <v>22</v>
      </c>
      <c r="B11" s="28"/>
      <c r="C11" s="29" t="s">
        <v>23</v>
      </c>
      <c r="D11" s="28"/>
      <c r="E11" s="29" t="s">
        <v>24</v>
      </c>
      <c r="F11" s="28">
        <v>1944</v>
      </c>
    </row>
    <row r="12" spans="1:6" ht="30" customHeight="1" x14ac:dyDescent="0.15">
      <c r="A12" s="22" t="s">
        <v>25</v>
      </c>
      <c r="B12" s="28"/>
      <c r="C12" s="29" t="s">
        <v>26</v>
      </c>
      <c r="D12" s="28"/>
      <c r="E12" s="29" t="s">
        <v>27</v>
      </c>
      <c r="F12" s="28"/>
    </row>
    <row r="13" spans="1:6" ht="30" customHeight="1" x14ac:dyDescent="0.15">
      <c r="A13" s="22" t="s">
        <v>28</v>
      </c>
      <c r="B13" s="28"/>
      <c r="C13" s="29" t="s">
        <v>29</v>
      </c>
      <c r="D13" s="28"/>
      <c r="E13" s="29" t="s">
        <v>30</v>
      </c>
      <c r="F13" s="28"/>
    </row>
    <row r="14" spans="1:6" ht="30" customHeight="1" x14ac:dyDescent="0.15">
      <c r="A14" s="22" t="s">
        <v>31</v>
      </c>
      <c r="B14" s="28"/>
      <c r="C14" s="29" t="s">
        <v>32</v>
      </c>
      <c r="D14" s="28"/>
      <c r="E14" s="29" t="s">
        <v>33</v>
      </c>
      <c r="F14" s="28"/>
    </row>
    <row r="15" spans="1:6" ht="30" customHeight="1" x14ac:dyDescent="0.15">
      <c r="A15" s="22" t="s">
        <v>34</v>
      </c>
      <c r="B15" s="28"/>
      <c r="C15" s="29" t="s">
        <v>35</v>
      </c>
      <c r="D15" s="28"/>
      <c r="E15" s="29" t="s">
        <v>36</v>
      </c>
      <c r="F15" s="28"/>
    </row>
    <row r="16" spans="1:6" ht="30" customHeight="1" x14ac:dyDescent="0.15">
      <c r="A16" s="23"/>
      <c r="B16" s="28"/>
      <c r="C16" s="29" t="s">
        <v>37</v>
      </c>
      <c r="D16" s="28"/>
      <c r="E16" s="29" t="s">
        <v>38</v>
      </c>
      <c r="F16" s="28"/>
    </row>
    <row r="17" spans="1:6" ht="30" customHeight="1" x14ac:dyDescent="0.15">
      <c r="A17" s="23"/>
      <c r="B17" s="28"/>
      <c r="C17" s="29" t="s">
        <v>39</v>
      </c>
      <c r="D17" s="28"/>
      <c r="E17" s="30"/>
      <c r="F17" s="28"/>
    </row>
    <row r="18" spans="1:6" ht="30" customHeight="1" x14ac:dyDescent="0.15">
      <c r="A18" s="23"/>
      <c r="B18" s="28"/>
      <c r="C18" s="29" t="s">
        <v>40</v>
      </c>
      <c r="D18" s="28"/>
      <c r="E18" s="30"/>
      <c r="F18" s="28"/>
    </row>
    <row r="19" spans="1:6" ht="30" customHeight="1" x14ac:dyDescent="0.15">
      <c r="A19" s="23"/>
      <c r="B19" s="28"/>
      <c r="C19" s="29" t="s">
        <v>41</v>
      </c>
      <c r="D19" s="28"/>
      <c r="E19" s="30"/>
      <c r="F19" s="28"/>
    </row>
    <row r="20" spans="1:6" ht="30" customHeight="1" x14ac:dyDescent="0.15">
      <c r="A20" s="23"/>
      <c r="B20" s="28"/>
      <c r="C20" s="29" t="s">
        <v>42</v>
      </c>
      <c r="D20" s="28"/>
      <c r="E20" s="30"/>
      <c r="F20" s="28"/>
    </row>
    <row r="21" spans="1:6" ht="30" customHeight="1" x14ac:dyDescent="0.15">
      <c r="A21" s="23"/>
      <c r="B21" s="28"/>
      <c r="C21" s="29" t="s">
        <v>43</v>
      </c>
      <c r="D21" s="28"/>
      <c r="E21" s="30"/>
      <c r="F21" s="28"/>
    </row>
    <row r="22" spans="1:6" ht="30" customHeight="1" x14ac:dyDescent="0.15">
      <c r="A22" s="23"/>
      <c r="B22" s="28"/>
      <c r="C22" s="29" t="s">
        <v>44</v>
      </c>
      <c r="D22" s="28"/>
      <c r="E22" s="30"/>
      <c r="F22" s="28"/>
    </row>
    <row r="23" spans="1:6" ht="30" customHeight="1" x14ac:dyDescent="0.15">
      <c r="A23" s="23"/>
      <c r="B23" s="28"/>
      <c r="C23" s="29" t="s">
        <v>45</v>
      </c>
      <c r="D23" s="28"/>
      <c r="E23" s="30"/>
      <c r="F23" s="28"/>
    </row>
    <row r="24" spans="1:6" ht="30" customHeight="1" x14ac:dyDescent="0.15">
      <c r="A24" s="23"/>
      <c r="B24" s="28"/>
      <c r="C24" s="29" t="s">
        <v>46</v>
      </c>
      <c r="D24" s="28"/>
      <c r="E24" s="30"/>
      <c r="F24" s="28"/>
    </row>
    <row r="25" spans="1:6" ht="30" customHeight="1" x14ac:dyDescent="0.15">
      <c r="A25" s="23"/>
      <c r="B25" s="28"/>
      <c r="C25" s="29" t="s">
        <v>47</v>
      </c>
      <c r="D25" s="28"/>
      <c r="E25" s="30"/>
      <c r="F25" s="28"/>
    </row>
    <row r="26" spans="1:6" ht="30" customHeight="1" x14ac:dyDescent="0.15">
      <c r="A26" s="23"/>
      <c r="B26" s="28"/>
      <c r="C26" s="29" t="s">
        <v>48</v>
      </c>
      <c r="D26" s="28"/>
      <c r="E26" s="30"/>
      <c r="F26" s="28"/>
    </row>
    <row r="27" spans="1:6" ht="30" customHeight="1" x14ac:dyDescent="0.15">
      <c r="A27" s="23"/>
      <c r="B27" s="28"/>
      <c r="C27" s="29" t="s">
        <v>49</v>
      </c>
      <c r="D27" s="28"/>
      <c r="E27" s="30"/>
      <c r="F27" s="28"/>
    </row>
    <row r="28" spans="1:6" ht="30" customHeight="1" x14ac:dyDescent="0.15">
      <c r="A28" s="22" t="s">
        <v>50</v>
      </c>
      <c r="B28" s="28">
        <f>SUM(B7:B15)</f>
        <v>2479.7800000000002</v>
      </c>
      <c r="C28" s="34" t="s">
        <v>51</v>
      </c>
      <c r="D28" s="34"/>
      <c r="E28" s="34"/>
      <c r="F28" s="28">
        <f>SUM(D7:D27)</f>
        <v>2479.7800000000002</v>
      </c>
    </row>
    <row r="29" spans="1:6" ht="30" customHeight="1" x14ac:dyDescent="0.15">
      <c r="A29" s="22" t="s">
        <v>52</v>
      </c>
      <c r="B29" s="28"/>
      <c r="C29" s="34" t="s">
        <v>53</v>
      </c>
      <c r="D29" s="34"/>
      <c r="E29" s="34"/>
      <c r="F29" s="28"/>
    </row>
    <row r="30" spans="1:6" ht="30" customHeight="1" x14ac:dyDescent="0.15">
      <c r="A30" s="22" t="s">
        <v>54</v>
      </c>
      <c r="B30" s="28">
        <f>B28+B29</f>
        <v>2479.7800000000002</v>
      </c>
      <c r="C30" s="34" t="s">
        <v>55</v>
      </c>
      <c r="D30" s="34"/>
      <c r="E30" s="34"/>
      <c r="F30" s="28">
        <f>F28+F29</f>
        <v>2479.7800000000002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 x14ac:dyDescent="0.15"/>
  <cols>
    <col min="1" max="1" width="39.125" style="1" customWidth="1"/>
    <col min="2" max="23" width="10.625" customWidth="1"/>
  </cols>
  <sheetData>
    <row r="1" spans="1:23" ht="30" customHeight="1" x14ac:dyDescent="0.15">
      <c r="F1" s="14"/>
      <c r="W1" s="15" t="s">
        <v>56</v>
      </c>
    </row>
    <row r="2" spans="1:23" ht="15.75" customHeight="1" x14ac:dyDescent="0.15">
      <c r="A2" s="39"/>
      <c r="B2" s="35"/>
      <c r="C2" s="35"/>
      <c r="D2" s="35"/>
      <c r="E2" s="35"/>
      <c r="F2" s="35"/>
    </row>
    <row r="3" spans="1:23" ht="30" customHeight="1" x14ac:dyDescent="0.15">
      <c r="A3" s="39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20.25" customHeight="1" x14ac:dyDescent="0.15">
      <c r="A4" s="40" t="str">
        <f>预算01表!A4</f>
        <v>部门名称：中国（天津）自由贸易试验区滨海新区中心商务片区工作局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W4" s="15" t="s">
        <v>3</v>
      </c>
    </row>
    <row r="5" spans="1:23" ht="50.1" customHeight="1" x14ac:dyDescent="0.15">
      <c r="A5" s="43" t="s">
        <v>58</v>
      </c>
      <c r="B5" s="42" t="s">
        <v>59</v>
      </c>
      <c r="C5" s="42" t="s">
        <v>60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61</v>
      </c>
      <c r="Q5" s="42"/>
      <c r="R5" s="42"/>
      <c r="S5" s="42"/>
      <c r="T5" s="42"/>
      <c r="U5" s="42"/>
      <c r="V5" s="42"/>
      <c r="W5" s="42"/>
    </row>
    <row r="6" spans="1:23" ht="50.1" customHeight="1" x14ac:dyDescent="0.15">
      <c r="A6" s="43"/>
      <c r="B6" s="42"/>
      <c r="C6" s="43" t="s">
        <v>62</v>
      </c>
      <c r="D6" s="43"/>
      <c r="E6" s="43"/>
      <c r="F6" s="43"/>
      <c r="G6" s="44" t="s">
        <v>63</v>
      </c>
      <c r="H6" s="43" t="s">
        <v>64</v>
      </c>
      <c r="I6" s="43"/>
      <c r="J6" s="43"/>
      <c r="K6" s="43"/>
      <c r="L6" s="43"/>
      <c r="M6" s="43"/>
      <c r="N6" s="43"/>
      <c r="O6" s="43"/>
      <c r="P6" s="42" t="s">
        <v>65</v>
      </c>
      <c r="Q6" s="42" t="s">
        <v>66</v>
      </c>
      <c r="R6" s="42"/>
      <c r="S6" s="42"/>
      <c r="T6" s="42"/>
      <c r="U6" s="42" t="s">
        <v>67</v>
      </c>
      <c r="V6" s="42"/>
      <c r="W6" s="42"/>
    </row>
    <row r="7" spans="1:23" ht="50.1" customHeight="1" x14ac:dyDescent="0.15">
      <c r="A7" s="43"/>
      <c r="B7" s="42"/>
      <c r="C7" s="3" t="s">
        <v>65</v>
      </c>
      <c r="D7" s="3" t="s">
        <v>68</v>
      </c>
      <c r="E7" s="3" t="s">
        <v>69</v>
      </c>
      <c r="F7" s="3" t="s">
        <v>70</v>
      </c>
      <c r="G7" s="44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2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 x14ac:dyDescent="0.15">
      <c r="A8" s="3" t="s">
        <v>65</v>
      </c>
      <c r="B8" s="31">
        <f t="shared" ref="B8:W8" si="0">B9</f>
        <v>2479.7800000000002</v>
      </c>
      <c r="C8" s="31">
        <f t="shared" si="0"/>
        <v>2479.7800000000002</v>
      </c>
      <c r="D8" s="31">
        <f t="shared" si="0"/>
        <v>2479.7800000000002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 x14ac:dyDescent="0.15">
      <c r="A9" s="25" t="str">
        <f>MID(A4,6,100)</f>
        <v>中国（天津）自由贸易试验区滨海新区中心商务片区工作局</v>
      </c>
      <c r="B9" s="31">
        <f>SUM(P9,H9,C9,G9)</f>
        <v>2479.7800000000002</v>
      </c>
      <c r="C9" s="31">
        <f>SUM(D9:F9)</f>
        <v>2479.7800000000002</v>
      </c>
      <c r="D9" s="31">
        <v>2479.7800000000002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 x14ac:dyDescent="0.1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Zeros="0" view="pageBreakPreview" workbookViewId="0">
      <selection activeCell="B10" sqref="B10"/>
    </sheetView>
  </sheetViews>
  <sheetFormatPr defaultColWidth="9" defaultRowHeight="13.5" x14ac:dyDescent="0.15"/>
  <cols>
    <col min="1" max="1" width="7.625" customWidth="1"/>
    <col min="2" max="2" width="28.25" style="1" customWidth="1"/>
    <col min="3" max="10" width="14.75" customWidth="1"/>
  </cols>
  <sheetData>
    <row r="1" spans="1:10" ht="30" customHeight="1" x14ac:dyDescent="0.15">
      <c r="J1" s="14" t="s">
        <v>80</v>
      </c>
    </row>
    <row r="2" spans="1:10" ht="45.75" customHeight="1" x14ac:dyDescent="0.15">
      <c r="A2" s="45" t="s">
        <v>81</v>
      </c>
      <c r="B2" s="46"/>
      <c r="C2" s="45"/>
      <c r="D2" s="45"/>
      <c r="E2" s="45"/>
      <c r="F2" s="45"/>
      <c r="G2" s="45"/>
      <c r="H2" s="45"/>
      <c r="I2" s="45"/>
      <c r="J2" s="45"/>
    </row>
    <row r="3" spans="1:10" ht="20.25" customHeight="1" x14ac:dyDescent="0.15">
      <c r="A3" t="str">
        <f>预算01表!A4</f>
        <v>部门名称：中国（天津）自由贸易试验区滨海新区中心商务片区工作局</v>
      </c>
      <c r="J3" s="15" t="s">
        <v>3</v>
      </c>
    </row>
    <row r="4" spans="1:10" ht="30" customHeight="1" x14ac:dyDescent="0.15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 x14ac:dyDescent="0.15">
      <c r="A5" s="4"/>
      <c r="B5" s="5" t="s">
        <v>65</v>
      </c>
      <c r="C5" s="32">
        <f t="shared" ref="C5:J5" si="0">SUM(C7:C99)</f>
        <v>2479.7799999999997</v>
      </c>
      <c r="D5" s="32">
        <f t="shared" si="0"/>
        <v>535.78</v>
      </c>
      <c r="E5" s="32">
        <f t="shared" si="0"/>
        <v>1944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 x14ac:dyDescent="0.15">
      <c r="A6" s="4"/>
      <c r="B6" s="5" t="str">
        <f>MID(A3,6,100)</f>
        <v>中国（天津）自由贸易试验区滨海新区中心商务片区工作局</v>
      </c>
      <c r="C6" s="32">
        <f t="shared" ref="C6:J6" si="1">SUM(C7:C99)</f>
        <v>2479.7799999999997</v>
      </c>
      <c r="D6" s="32">
        <f t="shared" si="1"/>
        <v>535.78</v>
      </c>
      <c r="E6" s="32">
        <f t="shared" si="1"/>
        <v>1944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 x14ac:dyDescent="0.15">
      <c r="A7" s="10">
        <v>2010301</v>
      </c>
      <c r="B7" s="11" t="s">
        <v>91</v>
      </c>
      <c r="C7" s="32">
        <f>D7+E7</f>
        <v>13</v>
      </c>
      <c r="D7" s="32">
        <v>13</v>
      </c>
      <c r="E7" s="32">
        <v>0</v>
      </c>
      <c r="F7" s="12"/>
      <c r="G7" s="12"/>
      <c r="H7" s="12"/>
      <c r="I7" s="12"/>
      <c r="J7" s="12"/>
    </row>
    <row r="8" spans="1:10" ht="30" customHeight="1" x14ac:dyDescent="0.15">
      <c r="A8" s="10">
        <v>2011301</v>
      </c>
      <c r="B8" s="11" t="s">
        <v>91</v>
      </c>
      <c r="C8" s="32">
        <f>D8+E8</f>
        <v>522.78</v>
      </c>
      <c r="D8" s="32">
        <v>522.78</v>
      </c>
      <c r="E8" s="32">
        <v>0</v>
      </c>
      <c r="F8" s="12"/>
      <c r="G8" s="12"/>
      <c r="H8" s="12"/>
      <c r="I8" s="12"/>
      <c r="J8" s="12"/>
    </row>
    <row r="9" spans="1:10" ht="30" customHeight="1" x14ac:dyDescent="0.15">
      <c r="A9" s="10">
        <v>2011302</v>
      </c>
      <c r="B9" s="11" t="s">
        <v>92</v>
      </c>
      <c r="C9" s="32">
        <f>D9+E9</f>
        <v>1884</v>
      </c>
      <c r="D9" s="32">
        <v>0</v>
      </c>
      <c r="E9" s="32">
        <v>1884</v>
      </c>
      <c r="F9" s="12"/>
      <c r="G9" s="12"/>
      <c r="H9" s="12"/>
      <c r="I9" s="12"/>
      <c r="J9" s="12"/>
    </row>
    <row r="10" spans="1:10" ht="30" customHeight="1" x14ac:dyDescent="0.15">
      <c r="A10" s="10">
        <v>2011304</v>
      </c>
      <c r="B10" s="52" t="s">
        <v>200</v>
      </c>
      <c r="C10" s="32">
        <f>D10+E10</f>
        <v>10</v>
      </c>
      <c r="D10" s="32">
        <v>0</v>
      </c>
      <c r="E10" s="32">
        <v>10</v>
      </c>
      <c r="F10" s="12"/>
      <c r="G10" s="12"/>
      <c r="H10" s="12"/>
      <c r="I10" s="12"/>
      <c r="J10" s="12"/>
    </row>
    <row r="11" spans="1:10" ht="30" customHeight="1" x14ac:dyDescent="0.15">
      <c r="A11" s="10">
        <v>2011308</v>
      </c>
      <c r="B11" s="11" t="s">
        <v>94</v>
      </c>
      <c r="C11" s="32">
        <f>D11+E11</f>
        <v>50</v>
      </c>
      <c r="D11" s="32">
        <v>0</v>
      </c>
      <c r="E11" s="32">
        <v>50</v>
      </c>
      <c r="F11" s="12"/>
      <c r="G11" s="12"/>
      <c r="H11" s="12"/>
      <c r="I11" s="12"/>
      <c r="J11" s="12"/>
    </row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view="pageBreakPreview" topLeftCell="A4" workbookViewId="0">
      <selection activeCell="B7" sqref="B7:F37"/>
    </sheetView>
  </sheetViews>
  <sheetFormatPr defaultColWidth="9" defaultRowHeight="13.5" x14ac:dyDescent="0.15"/>
  <cols>
    <col min="1" max="1" width="18.5" customWidth="1"/>
    <col min="2" max="2" width="16.125" style="19" customWidth="1"/>
    <col min="3" max="3" width="21.5" customWidth="1"/>
    <col min="4" max="4" width="16.125" style="19" customWidth="1"/>
    <col min="5" max="5" width="19.875" customWidth="1"/>
    <col min="6" max="6" width="13.875" customWidth="1"/>
  </cols>
  <sheetData>
    <row r="1" spans="1:6" ht="30" customHeight="1" x14ac:dyDescent="0.15">
      <c r="F1" s="14" t="s">
        <v>95</v>
      </c>
    </row>
    <row r="2" spans="1:6" ht="15.75" customHeight="1" x14ac:dyDescent="0.15">
      <c r="A2" s="35"/>
      <c r="B2" s="35"/>
      <c r="C2" s="35"/>
      <c r="D2" s="35"/>
      <c r="E2" s="35"/>
      <c r="F2" s="35"/>
    </row>
    <row r="3" spans="1:6" ht="30" customHeight="1" x14ac:dyDescent="0.15">
      <c r="A3" s="35" t="s">
        <v>96</v>
      </c>
      <c r="B3" s="35"/>
      <c r="C3" s="35"/>
      <c r="D3" s="35"/>
      <c r="E3" s="35"/>
      <c r="F3" s="35"/>
    </row>
    <row r="4" spans="1:6" ht="20.25" customHeight="1" x14ac:dyDescent="0.15">
      <c r="A4" s="36" t="str">
        <f>预算01表!A4</f>
        <v>部门名称：中国（天津）自由贸易试验区滨海新区中心商务片区工作局</v>
      </c>
      <c r="B4" s="36"/>
      <c r="C4" s="36"/>
      <c r="D4" s="36"/>
      <c r="E4" s="37" t="s">
        <v>3</v>
      </c>
      <c r="F4" s="37"/>
    </row>
    <row r="5" spans="1:6" ht="24.95" customHeight="1" x14ac:dyDescent="0.15">
      <c r="A5" s="38" t="s">
        <v>97</v>
      </c>
      <c r="B5" s="38"/>
      <c r="C5" s="38" t="s">
        <v>98</v>
      </c>
      <c r="D5" s="38"/>
      <c r="E5" s="38"/>
      <c r="F5" s="38"/>
    </row>
    <row r="6" spans="1:6" ht="24.95" customHeight="1" x14ac:dyDescent="0.15">
      <c r="A6" s="21" t="s">
        <v>6</v>
      </c>
      <c r="B6" s="21" t="s">
        <v>99</v>
      </c>
      <c r="C6" s="21" t="s">
        <v>8</v>
      </c>
      <c r="D6" s="21" t="s">
        <v>99</v>
      </c>
      <c r="E6" s="21" t="s">
        <v>9</v>
      </c>
      <c r="F6" s="21" t="s">
        <v>99</v>
      </c>
    </row>
    <row r="7" spans="1:6" ht="24.95" customHeight="1" x14ac:dyDescent="0.15">
      <c r="A7" s="22" t="s">
        <v>100</v>
      </c>
      <c r="B7" s="28">
        <v>2479.7800000000002</v>
      </c>
      <c r="C7" s="29" t="s">
        <v>11</v>
      </c>
      <c r="D7" s="28">
        <v>2479.7800000000002</v>
      </c>
      <c r="E7" s="29" t="s">
        <v>12</v>
      </c>
      <c r="F7" s="28">
        <f>SUM(F8:F10)</f>
        <v>535.78</v>
      </c>
    </row>
    <row r="8" spans="1:6" ht="24.95" customHeight="1" x14ac:dyDescent="0.15">
      <c r="A8" s="22" t="s">
        <v>101</v>
      </c>
      <c r="B8" s="28"/>
      <c r="C8" s="29" t="s">
        <v>14</v>
      </c>
      <c r="D8" s="28"/>
      <c r="E8" s="29" t="s">
        <v>15</v>
      </c>
      <c r="F8" s="28">
        <v>522.78</v>
      </c>
    </row>
    <row r="9" spans="1:6" ht="24.95" customHeight="1" x14ac:dyDescent="0.15">
      <c r="A9" s="22" t="s">
        <v>102</v>
      </c>
      <c r="B9" s="28"/>
      <c r="C9" s="29" t="s">
        <v>17</v>
      </c>
      <c r="D9" s="28"/>
      <c r="E9" s="29" t="s">
        <v>18</v>
      </c>
      <c r="F9" s="28">
        <v>13</v>
      </c>
    </row>
    <row r="10" spans="1:6" ht="24.95" customHeight="1" x14ac:dyDescent="0.15">
      <c r="A10" s="22"/>
      <c r="B10" s="28"/>
      <c r="C10" s="29" t="s">
        <v>20</v>
      </c>
      <c r="D10" s="28"/>
      <c r="E10" s="29" t="s">
        <v>21</v>
      </c>
      <c r="F10" s="28"/>
    </row>
    <row r="11" spans="1:6" ht="24.95" customHeight="1" x14ac:dyDescent="0.15">
      <c r="A11" s="22"/>
      <c r="B11" s="28"/>
      <c r="C11" s="29" t="s">
        <v>23</v>
      </c>
      <c r="D11" s="28"/>
      <c r="E11" s="29" t="s">
        <v>24</v>
      </c>
      <c r="F11" s="28">
        <v>1944</v>
      </c>
    </row>
    <row r="12" spans="1:6" ht="24.95" customHeight="1" x14ac:dyDescent="0.15">
      <c r="A12" s="22"/>
      <c r="B12" s="28"/>
      <c r="C12" s="29" t="s">
        <v>26</v>
      </c>
      <c r="D12" s="28"/>
      <c r="E12" s="29" t="s">
        <v>27</v>
      </c>
      <c r="F12" s="28"/>
    </row>
    <row r="13" spans="1:6" ht="24.95" customHeight="1" x14ac:dyDescent="0.15">
      <c r="A13" s="22"/>
      <c r="B13" s="28"/>
      <c r="C13" s="29" t="s">
        <v>29</v>
      </c>
      <c r="D13" s="28"/>
      <c r="E13" s="29" t="s">
        <v>30</v>
      </c>
      <c r="F13" s="28"/>
    </row>
    <row r="14" spans="1:6" ht="24.95" customHeight="1" x14ac:dyDescent="0.15">
      <c r="A14" s="22"/>
      <c r="B14" s="28"/>
      <c r="C14" s="29" t="s">
        <v>32</v>
      </c>
      <c r="D14" s="28"/>
      <c r="E14" s="29" t="s">
        <v>33</v>
      </c>
      <c r="F14" s="28"/>
    </row>
    <row r="15" spans="1:6" ht="24.95" customHeight="1" x14ac:dyDescent="0.15">
      <c r="A15" s="22"/>
      <c r="B15" s="28"/>
      <c r="C15" s="29" t="s">
        <v>35</v>
      </c>
      <c r="D15" s="28"/>
      <c r="E15" s="29" t="s">
        <v>36</v>
      </c>
      <c r="F15" s="28"/>
    </row>
    <row r="16" spans="1:6" ht="24.95" customHeight="1" x14ac:dyDescent="0.15">
      <c r="A16" s="23"/>
      <c r="B16" s="28"/>
      <c r="C16" s="29" t="s">
        <v>37</v>
      </c>
      <c r="D16" s="28"/>
      <c r="E16" s="29" t="s">
        <v>38</v>
      </c>
      <c r="F16" s="28"/>
    </row>
    <row r="17" spans="1:6" ht="24.95" customHeight="1" x14ac:dyDescent="0.15">
      <c r="A17" s="23"/>
      <c r="B17" s="28"/>
      <c r="C17" s="29" t="s">
        <v>39</v>
      </c>
      <c r="D17" s="28"/>
      <c r="E17" s="30"/>
      <c r="F17" s="28"/>
    </row>
    <row r="18" spans="1:6" ht="24.95" customHeight="1" x14ac:dyDescent="0.15">
      <c r="A18" s="23"/>
      <c r="B18" s="28"/>
      <c r="C18" s="29" t="s">
        <v>40</v>
      </c>
      <c r="D18" s="28"/>
      <c r="E18" s="30"/>
      <c r="F18" s="28"/>
    </row>
    <row r="19" spans="1:6" ht="24.95" customHeight="1" x14ac:dyDescent="0.15">
      <c r="A19" s="23"/>
      <c r="B19" s="28"/>
      <c r="C19" s="29" t="s">
        <v>41</v>
      </c>
      <c r="D19" s="28"/>
      <c r="E19" s="30"/>
      <c r="F19" s="28"/>
    </row>
    <row r="20" spans="1:6" ht="24.95" customHeight="1" x14ac:dyDescent="0.15">
      <c r="A20" s="23"/>
      <c r="B20" s="28"/>
      <c r="C20" s="29" t="s">
        <v>42</v>
      </c>
      <c r="D20" s="28"/>
      <c r="E20" s="30"/>
      <c r="F20" s="28"/>
    </row>
    <row r="21" spans="1:6" ht="24.95" customHeight="1" x14ac:dyDescent="0.15">
      <c r="A21" s="23"/>
      <c r="B21" s="28"/>
      <c r="C21" s="29" t="s">
        <v>43</v>
      </c>
      <c r="D21" s="28"/>
      <c r="E21" s="30"/>
      <c r="F21" s="28"/>
    </row>
    <row r="22" spans="1:6" ht="24.95" customHeight="1" x14ac:dyDescent="0.15">
      <c r="A22" s="23"/>
      <c r="B22" s="28"/>
      <c r="C22" s="29" t="s">
        <v>44</v>
      </c>
      <c r="D22" s="28"/>
      <c r="E22" s="30"/>
      <c r="F22" s="28"/>
    </row>
    <row r="23" spans="1:6" ht="24.95" customHeight="1" x14ac:dyDescent="0.15">
      <c r="A23" s="23"/>
      <c r="B23" s="28"/>
      <c r="C23" s="29" t="s">
        <v>45</v>
      </c>
      <c r="D23" s="28"/>
      <c r="E23" s="30"/>
      <c r="F23" s="28"/>
    </row>
    <row r="24" spans="1:6" ht="24.95" customHeight="1" x14ac:dyDescent="0.15">
      <c r="A24" s="23"/>
      <c r="B24" s="28"/>
      <c r="C24" s="29" t="s">
        <v>46</v>
      </c>
      <c r="D24" s="28"/>
      <c r="E24" s="30"/>
      <c r="F24" s="28"/>
    </row>
    <row r="25" spans="1:6" ht="24.95" customHeight="1" x14ac:dyDescent="0.15">
      <c r="A25" s="23"/>
      <c r="B25" s="28"/>
      <c r="C25" s="29" t="s">
        <v>103</v>
      </c>
      <c r="D25" s="28"/>
      <c r="E25" s="30"/>
      <c r="F25" s="28"/>
    </row>
    <row r="26" spans="1:6" ht="24.95" customHeight="1" x14ac:dyDescent="0.15">
      <c r="A26" s="23"/>
      <c r="B26" s="28"/>
      <c r="C26" s="29" t="s">
        <v>48</v>
      </c>
      <c r="D26" s="28"/>
      <c r="E26" s="30"/>
      <c r="F26" s="28"/>
    </row>
    <row r="27" spans="1:6" ht="24.95" customHeight="1" x14ac:dyDescent="0.15">
      <c r="A27" s="23"/>
      <c r="B27" s="28"/>
      <c r="C27" s="29" t="s">
        <v>104</v>
      </c>
      <c r="D27" s="28"/>
      <c r="E27" s="30"/>
      <c r="F27" s="28"/>
    </row>
    <row r="28" spans="1:6" ht="24.95" customHeight="1" x14ac:dyDescent="0.15">
      <c r="A28" s="23"/>
      <c r="B28" s="28"/>
      <c r="C28" s="29" t="s">
        <v>105</v>
      </c>
      <c r="D28" s="28"/>
      <c r="E28" s="30"/>
      <c r="F28" s="28"/>
    </row>
    <row r="29" spans="1:6" ht="24.95" customHeight="1" x14ac:dyDescent="0.15">
      <c r="A29" s="23"/>
      <c r="B29" s="28"/>
      <c r="C29" s="29" t="s">
        <v>106</v>
      </c>
      <c r="D29" s="28"/>
      <c r="E29" s="30"/>
      <c r="F29" s="28"/>
    </row>
    <row r="30" spans="1:6" ht="24.95" customHeight="1" x14ac:dyDescent="0.15">
      <c r="A30" s="23"/>
      <c r="B30" s="28"/>
      <c r="C30" s="29" t="s">
        <v>107</v>
      </c>
      <c r="D30" s="28"/>
      <c r="E30" s="30"/>
      <c r="F30" s="28"/>
    </row>
    <row r="31" spans="1:6" ht="24.95" customHeight="1" x14ac:dyDescent="0.15">
      <c r="A31" s="23"/>
      <c r="B31" s="28"/>
      <c r="C31" s="29" t="s">
        <v>108</v>
      </c>
      <c r="D31" s="28"/>
      <c r="E31" s="30"/>
      <c r="F31" s="28"/>
    </row>
    <row r="32" spans="1:6" ht="24.95" customHeight="1" x14ac:dyDescent="0.15">
      <c r="A32" s="22" t="s">
        <v>50</v>
      </c>
      <c r="B32" s="28">
        <f>SUM(B7:B9)</f>
        <v>2479.7800000000002</v>
      </c>
      <c r="C32" s="34" t="s">
        <v>51</v>
      </c>
      <c r="D32" s="34"/>
      <c r="E32" s="34"/>
      <c r="F32" s="28">
        <f>SUM(D7:D31)</f>
        <v>2479.7800000000002</v>
      </c>
    </row>
    <row r="33" spans="1:6" ht="24.95" customHeight="1" x14ac:dyDescent="0.15">
      <c r="A33" s="22" t="s">
        <v>52</v>
      </c>
      <c r="B33" s="28">
        <f>SUM(B34:B36)</f>
        <v>0</v>
      </c>
      <c r="C33" s="34" t="s">
        <v>109</v>
      </c>
      <c r="D33" s="34"/>
      <c r="E33" s="34"/>
      <c r="F33" s="28"/>
    </row>
    <row r="34" spans="1:6" ht="24.95" customHeight="1" x14ac:dyDescent="0.15">
      <c r="A34" s="22" t="s">
        <v>110</v>
      </c>
      <c r="B34" s="28"/>
      <c r="C34" s="28"/>
      <c r="D34" s="28"/>
      <c r="E34" s="28"/>
      <c r="F34" s="28"/>
    </row>
    <row r="35" spans="1:6" ht="24.95" customHeight="1" x14ac:dyDescent="0.15">
      <c r="A35" s="22" t="s">
        <v>111</v>
      </c>
      <c r="B35" s="28"/>
      <c r="C35" s="28"/>
      <c r="D35" s="28"/>
      <c r="E35" s="28"/>
      <c r="F35" s="28"/>
    </row>
    <row r="36" spans="1:6" ht="24.95" customHeight="1" x14ac:dyDescent="0.15">
      <c r="A36" s="22" t="s">
        <v>112</v>
      </c>
      <c r="B36" s="28"/>
      <c r="C36" s="28"/>
      <c r="D36" s="28"/>
      <c r="E36" s="28"/>
      <c r="F36" s="28"/>
    </row>
    <row r="37" spans="1:6" ht="24.95" customHeight="1" x14ac:dyDescent="0.15">
      <c r="A37" s="22" t="s">
        <v>54</v>
      </c>
      <c r="B37" s="28">
        <f>B32+B33</f>
        <v>2479.7800000000002</v>
      </c>
      <c r="C37" s="34" t="s">
        <v>55</v>
      </c>
      <c r="D37" s="34"/>
      <c r="E37" s="34"/>
      <c r="F37" s="28">
        <f>F32+F33</f>
        <v>2479.7800000000002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showZeros="0" view="pageBreakPreview" workbookViewId="0">
      <selection activeCell="C7" sqref="C7:H16"/>
    </sheetView>
  </sheetViews>
  <sheetFormatPr defaultColWidth="9" defaultRowHeight="13.5" x14ac:dyDescent="0.15"/>
  <cols>
    <col min="1" max="1" width="12.625" customWidth="1"/>
    <col min="2" max="2" width="26" style="1" customWidth="1"/>
    <col min="3" max="8" width="14" customWidth="1"/>
  </cols>
  <sheetData>
    <row r="1" spans="1:8" ht="30" customHeight="1" x14ac:dyDescent="0.15">
      <c r="H1" s="15" t="s">
        <v>113</v>
      </c>
    </row>
    <row r="2" spans="1:8" ht="45.75" customHeight="1" x14ac:dyDescent="0.15">
      <c r="A2" s="45" t="s">
        <v>114</v>
      </c>
      <c r="B2" s="46"/>
      <c r="C2" s="45"/>
      <c r="D2" s="45"/>
      <c r="E2" s="45"/>
      <c r="F2" s="45"/>
      <c r="G2" s="45"/>
      <c r="H2" s="45"/>
    </row>
    <row r="3" spans="1:8" ht="20.25" customHeight="1" x14ac:dyDescent="0.15">
      <c r="A3" t="str">
        <f>预算01表!A4</f>
        <v>部门名称：中国（天津）自由贸易试验区滨海新区中心商务片区工作局</v>
      </c>
      <c r="H3" s="15" t="s">
        <v>3</v>
      </c>
    </row>
    <row r="4" spans="1:8" ht="30" customHeight="1" x14ac:dyDescent="0.15">
      <c r="A4" s="42" t="s">
        <v>82</v>
      </c>
      <c r="B4" s="43" t="s">
        <v>83</v>
      </c>
      <c r="C4" s="42" t="s">
        <v>115</v>
      </c>
      <c r="D4" s="42"/>
      <c r="E4" s="42"/>
      <c r="F4" s="42"/>
      <c r="G4" s="42"/>
      <c r="H4" s="42"/>
    </row>
    <row r="5" spans="1:8" ht="30" customHeight="1" x14ac:dyDescent="0.15">
      <c r="A5" s="42"/>
      <c r="B5" s="43"/>
      <c r="C5" s="42" t="s">
        <v>65</v>
      </c>
      <c r="D5" s="42" t="s">
        <v>84</v>
      </c>
      <c r="E5" s="42"/>
      <c r="F5" s="42"/>
      <c r="G5" s="42"/>
      <c r="H5" s="42" t="s">
        <v>85</v>
      </c>
    </row>
    <row r="6" spans="1:8" ht="30" customHeight="1" x14ac:dyDescent="0.15">
      <c r="A6" s="42"/>
      <c r="B6" s="43"/>
      <c r="C6" s="42"/>
      <c r="D6" s="2" t="s">
        <v>78</v>
      </c>
      <c r="E6" s="2" t="s">
        <v>116</v>
      </c>
      <c r="F6" s="2" t="s">
        <v>117</v>
      </c>
      <c r="G6" s="2" t="s">
        <v>118</v>
      </c>
      <c r="H6" s="42"/>
    </row>
    <row r="7" spans="1:8" ht="30" customHeight="1" x14ac:dyDescent="0.15">
      <c r="A7" s="4"/>
      <c r="B7" s="5" t="s">
        <v>65</v>
      </c>
      <c r="C7" s="32">
        <f t="shared" ref="C7:H7" si="0">C8</f>
        <v>2479.7799999999997</v>
      </c>
      <c r="D7" s="32">
        <f t="shared" si="0"/>
        <v>535.78</v>
      </c>
      <c r="E7" s="32">
        <f t="shared" si="0"/>
        <v>522.78</v>
      </c>
      <c r="F7" s="32">
        <f t="shared" si="0"/>
        <v>13</v>
      </c>
      <c r="G7" s="32">
        <f t="shared" si="0"/>
        <v>0</v>
      </c>
      <c r="H7" s="32">
        <f t="shared" si="0"/>
        <v>1944</v>
      </c>
    </row>
    <row r="8" spans="1:8" ht="45" customHeight="1" x14ac:dyDescent="0.15">
      <c r="A8" s="7"/>
      <c r="B8" s="8" t="s">
        <v>119</v>
      </c>
      <c r="C8" s="32">
        <f t="shared" ref="C8:C16" si="1">D8+H8</f>
        <v>2479.7799999999997</v>
      </c>
      <c r="D8" s="32">
        <f t="shared" ref="D8:D16" si="2">E8+F8+G8</f>
        <v>535.78</v>
      </c>
      <c r="E8" s="32">
        <v>522.78</v>
      </c>
      <c r="F8" s="32">
        <v>13</v>
      </c>
      <c r="G8" s="32">
        <v>0</v>
      </c>
      <c r="H8" s="32">
        <v>1944</v>
      </c>
    </row>
    <row r="9" spans="1:8" ht="30" customHeight="1" x14ac:dyDescent="0.15">
      <c r="A9" s="10">
        <v>201</v>
      </c>
      <c r="B9" s="11" t="s">
        <v>120</v>
      </c>
      <c r="C9" s="32">
        <f t="shared" si="1"/>
        <v>2479.7799999999997</v>
      </c>
      <c r="D9" s="32">
        <f t="shared" si="2"/>
        <v>535.78</v>
      </c>
      <c r="E9" s="32">
        <v>522.78</v>
      </c>
      <c r="F9" s="32">
        <v>13</v>
      </c>
      <c r="G9" s="32">
        <v>0</v>
      </c>
      <c r="H9" s="32">
        <v>1944</v>
      </c>
    </row>
    <row r="10" spans="1:8" ht="30" customHeight="1" x14ac:dyDescent="0.15">
      <c r="A10" s="10">
        <v>20103</v>
      </c>
      <c r="B10" s="11" t="s">
        <v>121</v>
      </c>
      <c r="C10" s="32">
        <f t="shared" si="1"/>
        <v>13</v>
      </c>
      <c r="D10" s="32">
        <f t="shared" si="2"/>
        <v>13</v>
      </c>
      <c r="E10" s="32">
        <v>0</v>
      </c>
      <c r="F10" s="32">
        <v>13</v>
      </c>
      <c r="G10" s="32">
        <v>0</v>
      </c>
      <c r="H10" s="32">
        <v>0</v>
      </c>
    </row>
    <row r="11" spans="1:8" ht="30" customHeight="1" x14ac:dyDescent="0.15">
      <c r="A11" s="10">
        <v>2010301</v>
      </c>
      <c r="B11" s="11" t="s">
        <v>91</v>
      </c>
      <c r="C11" s="32">
        <f t="shared" si="1"/>
        <v>13</v>
      </c>
      <c r="D11" s="32">
        <f t="shared" si="2"/>
        <v>13</v>
      </c>
      <c r="E11" s="32">
        <v>0</v>
      </c>
      <c r="F11" s="32">
        <v>13</v>
      </c>
      <c r="G11" s="32">
        <v>0</v>
      </c>
      <c r="H11" s="32">
        <v>0</v>
      </c>
    </row>
    <row r="12" spans="1:8" ht="30" customHeight="1" x14ac:dyDescent="0.15">
      <c r="A12" s="10">
        <v>20113</v>
      </c>
      <c r="B12" s="11" t="s">
        <v>122</v>
      </c>
      <c r="C12" s="32">
        <f t="shared" si="1"/>
        <v>2466.7799999999997</v>
      </c>
      <c r="D12" s="32">
        <f t="shared" si="2"/>
        <v>522.78</v>
      </c>
      <c r="E12" s="32">
        <v>522.78</v>
      </c>
      <c r="F12" s="32">
        <v>0</v>
      </c>
      <c r="G12" s="32">
        <v>0</v>
      </c>
      <c r="H12" s="32">
        <v>1944</v>
      </c>
    </row>
    <row r="13" spans="1:8" ht="30" customHeight="1" x14ac:dyDescent="0.15">
      <c r="A13" s="10">
        <v>2011301</v>
      </c>
      <c r="B13" s="11" t="s">
        <v>91</v>
      </c>
      <c r="C13" s="32">
        <f t="shared" si="1"/>
        <v>522.78</v>
      </c>
      <c r="D13" s="32">
        <f t="shared" si="2"/>
        <v>522.78</v>
      </c>
      <c r="E13" s="32">
        <v>522.78</v>
      </c>
      <c r="F13" s="32">
        <v>0</v>
      </c>
      <c r="G13" s="32">
        <v>0</v>
      </c>
      <c r="H13" s="32">
        <v>0</v>
      </c>
    </row>
    <row r="14" spans="1:8" ht="30" customHeight="1" x14ac:dyDescent="0.15">
      <c r="A14" s="10">
        <v>2011302</v>
      </c>
      <c r="B14" s="11" t="s">
        <v>92</v>
      </c>
      <c r="C14" s="32">
        <f t="shared" si="1"/>
        <v>1884</v>
      </c>
      <c r="D14" s="32">
        <f t="shared" si="2"/>
        <v>0</v>
      </c>
      <c r="E14" s="32">
        <v>0</v>
      </c>
      <c r="F14" s="32">
        <v>0</v>
      </c>
      <c r="G14" s="32">
        <v>0</v>
      </c>
      <c r="H14" s="32">
        <v>1884</v>
      </c>
    </row>
    <row r="15" spans="1:8" ht="30" customHeight="1" x14ac:dyDescent="0.15">
      <c r="A15" s="10">
        <v>2011304</v>
      </c>
      <c r="B15" s="11" t="s">
        <v>93</v>
      </c>
      <c r="C15" s="32">
        <f t="shared" si="1"/>
        <v>10</v>
      </c>
      <c r="D15" s="32">
        <f t="shared" si="2"/>
        <v>0</v>
      </c>
      <c r="E15" s="32">
        <v>0</v>
      </c>
      <c r="F15" s="32">
        <v>0</v>
      </c>
      <c r="G15" s="32">
        <v>0</v>
      </c>
      <c r="H15" s="32">
        <v>10</v>
      </c>
    </row>
    <row r="16" spans="1:8" ht="30" customHeight="1" x14ac:dyDescent="0.15">
      <c r="A16" s="10">
        <v>2011308</v>
      </c>
      <c r="B16" s="11" t="s">
        <v>94</v>
      </c>
      <c r="C16" s="32">
        <f t="shared" si="1"/>
        <v>50</v>
      </c>
      <c r="D16" s="32">
        <f t="shared" si="2"/>
        <v>0</v>
      </c>
      <c r="E16" s="32">
        <v>0</v>
      </c>
      <c r="F16" s="32">
        <v>0</v>
      </c>
      <c r="G16" s="32">
        <v>0</v>
      </c>
      <c r="H16" s="32">
        <v>50</v>
      </c>
    </row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Zeros="0" view="pageBreakPreview" topLeftCell="A16" workbookViewId="0">
      <selection activeCell="D21" sqref="D21"/>
    </sheetView>
  </sheetViews>
  <sheetFormatPr defaultColWidth="9" defaultRowHeight="13.5" x14ac:dyDescent="0.15"/>
  <cols>
    <col min="1" max="1" width="8.375" customWidth="1"/>
    <col min="2" max="2" width="28.375" style="1" customWidth="1"/>
    <col min="3" max="3" width="10.625" style="19" customWidth="1"/>
    <col min="4" max="4" width="15.25" style="1" customWidth="1"/>
    <col min="5" max="8" width="15.25" customWidth="1"/>
  </cols>
  <sheetData>
    <row r="1" spans="1:8" ht="30" customHeight="1" x14ac:dyDescent="0.15">
      <c r="H1" s="15" t="s">
        <v>123</v>
      </c>
    </row>
    <row r="2" spans="1:8" ht="45.75" customHeight="1" x14ac:dyDescent="0.15">
      <c r="A2" s="45" t="s">
        <v>124</v>
      </c>
      <c r="B2" s="46"/>
      <c r="C2" s="45"/>
      <c r="D2" s="46"/>
      <c r="E2" s="45"/>
      <c r="F2" s="45"/>
      <c r="G2" s="45"/>
      <c r="H2" s="45"/>
    </row>
    <row r="3" spans="1:8" ht="20.25" customHeight="1" x14ac:dyDescent="0.15">
      <c r="A3" s="47" t="str">
        <f>预算01表!A4</f>
        <v>部门名称：中国（天津）自由贸易试验区滨海新区中心商务片区工作局</v>
      </c>
      <c r="B3" s="48"/>
      <c r="C3" s="47"/>
      <c r="D3" s="48"/>
      <c r="E3" s="47"/>
      <c r="F3" s="47"/>
      <c r="G3" s="47"/>
      <c r="H3" s="15" t="s">
        <v>3</v>
      </c>
    </row>
    <row r="4" spans="1:8" ht="30" customHeight="1" x14ac:dyDescent="0.15">
      <c r="A4" s="42" t="s">
        <v>125</v>
      </c>
      <c r="B4" s="43"/>
      <c r="C4" s="42" t="s">
        <v>126</v>
      </c>
      <c r="D4" s="43"/>
      <c r="E4" s="42" t="s">
        <v>127</v>
      </c>
      <c r="F4" s="42"/>
      <c r="G4" s="42"/>
      <c r="H4" s="42"/>
    </row>
    <row r="5" spans="1:8" ht="30" customHeight="1" x14ac:dyDescent="0.15">
      <c r="A5" s="2" t="s">
        <v>128</v>
      </c>
      <c r="B5" s="3" t="s">
        <v>129</v>
      </c>
      <c r="C5" s="2" t="s">
        <v>128</v>
      </c>
      <c r="D5" s="3" t="s">
        <v>129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 x14ac:dyDescent="0.15">
      <c r="A6" s="7"/>
      <c r="B6" s="8"/>
      <c r="C6" s="20"/>
      <c r="D6" s="8"/>
      <c r="E6" s="33">
        <f t="shared" ref="E6:E30" si="0">F6+G6+H6</f>
        <v>535.78</v>
      </c>
      <c r="F6" s="33">
        <v>522.78</v>
      </c>
      <c r="G6" s="33">
        <v>13</v>
      </c>
      <c r="H6" s="9">
        <v>0</v>
      </c>
    </row>
    <row r="7" spans="1:8" ht="30" customHeight="1" x14ac:dyDescent="0.15">
      <c r="A7" s="20">
        <v>301</v>
      </c>
      <c r="B7" s="8" t="s">
        <v>130</v>
      </c>
      <c r="C7" s="20">
        <v>501</v>
      </c>
      <c r="D7" s="8" t="s">
        <v>131</v>
      </c>
      <c r="E7" s="33">
        <f t="shared" si="0"/>
        <v>516.41600000000005</v>
      </c>
      <c r="F7" s="33">
        <v>515.91600000000005</v>
      </c>
      <c r="G7" s="33">
        <v>0.5</v>
      </c>
      <c r="H7" s="9">
        <v>0</v>
      </c>
    </row>
    <row r="8" spans="1:8" ht="30" customHeight="1" x14ac:dyDescent="0.15">
      <c r="A8" s="7">
        <v>30101</v>
      </c>
      <c r="B8" s="8" t="s">
        <v>132</v>
      </c>
      <c r="C8" s="20">
        <v>50101</v>
      </c>
      <c r="D8" s="8" t="s">
        <v>133</v>
      </c>
      <c r="E8" s="33">
        <f t="shared" si="0"/>
        <v>91.86</v>
      </c>
      <c r="F8" s="33">
        <v>91.86</v>
      </c>
      <c r="G8" s="33">
        <v>0</v>
      </c>
      <c r="H8" s="9">
        <v>0</v>
      </c>
    </row>
    <row r="9" spans="1:8" ht="30" customHeight="1" x14ac:dyDescent="0.15">
      <c r="A9" s="10">
        <v>30102</v>
      </c>
      <c r="B9" s="11" t="s">
        <v>134</v>
      </c>
      <c r="C9" s="10">
        <v>50101</v>
      </c>
      <c r="D9" s="11" t="s">
        <v>133</v>
      </c>
      <c r="E9" s="33">
        <f t="shared" si="0"/>
        <v>267.75638400000003</v>
      </c>
      <c r="F9" s="33">
        <v>267.75638400000003</v>
      </c>
      <c r="G9" s="33">
        <v>0</v>
      </c>
      <c r="H9" s="12">
        <v>0</v>
      </c>
    </row>
    <row r="10" spans="1:8" ht="30" customHeight="1" x14ac:dyDescent="0.15">
      <c r="A10" s="10">
        <v>30106</v>
      </c>
      <c r="B10" s="11" t="s">
        <v>135</v>
      </c>
      <c r="C10" s="10">
        <v>50199</v>
      </c>
      <c r="D10" s="11" t="s">
        <v>136</v>
      </c>
      <c r="E10" s="33">
        <f t="shared" si="0"/>
        <v>0.5</v>
      </c>
      <c r="F10" s="33">
        <v>0</v>
      </c>
      <c r="G10" s="33">
        <v>0.5</v>
      </c>
      <c r="H10" s="12">
        <v>0</v>
      </c>
    </row>
    <row r="11" spans="1:8" ht="30" customHeight="1" x14ac:dyDescent="0.15">
      <c r="A11" s="10">
        <v>30108</v>
      </c>
      <c r="B11" s="11" t="s">
        <v>137</v>
      </c>
      <c r="C11" s="10">
        <v>50102</v>
      </c>
      <c r="D11" s="11" t="s">
        <v>138</v>
      </c>
      <c r="E11" s="33">
        <f t="shared" si="0"/>
        <v>23.131584</v>
      </c>
      <c r="F11" s="33">
        <v>23.131584</v>
      </c>
      <c r="G11" s="33">
        <v>0</v>
      </c>
      <c r="H11" s="12">
        <v>0</v>
      </c>
    </row>
    <row r="12" spans="1:8" ht="30" customHeight="1" x14ac:dyDescent="0.15">
      <c r="A12" s="10">
        <v>30109</v>
      </c>
      <c r="B12" s="11" t="s">
        <v>139</v>
      </c>
      <c r="C12" s="10">
        <v>50102</v>
      </c>
      <c r="D12" s="11" t="s">
        <v>138</v>
      </c>
      <c r="E12" s="33">
        <f t="shared" si="0"/>
        <v>11.565792</v>
      </c>
      <c r="F12" s="33">
        <v>11.565792</v>
      </c>
      <c r="G12" s="33">
        <v>0</v>
      </c>
      <c r="H12" s="12">
        <v>0</v>
      </c>
    </row>
    <row r="13" spans="1:8" ht="30" customHeight="1" x14ac:dyDescent="0.15">
      <c r="A13" s="10">
        <v>30110</v>
      </c>
      <c r="B13" s="11" t="s">
        <v>140</v>
      </c>
      <c r="C13" s="10">
        <v>50102</v>
      </c>
      <c r="D13" s="11" t="s">
        <v>138</v>
      </c>
      <c r="E13" s="33">
        <f t="shared" si="0"/>
        <v>14.457240000000001</v>
      </c>
      <c r="F13" s="33">
        <v>14.457240000000001</v>
      </c>
      <c r="G13" s="33">
        <v>0</v>
      </c>
      <c r="H13" s="12">
        <v>0</v>
      </c>
    </row>
    <row r="14" spans="1:8" ht="30" customHeight="1" x14ac:dyDescent="0.15">
      <c r="A14" s="10">
        <v>30112</v>
      </c>
      <c r="B14" s="11" t="s">
        <v>141</v>
      </c>
      <c r="C14" s="10">
        <v>50102</v>
      </c>
      <c r="D14" s="11" t="s">
        <v>138</v>
      </c>
      <c r="E14" s="33">
        <f t="shared" si="0"/>
        <v>3.1806000000000001</v>
      </c>
      <c r="F14" s="33">
        <v>3.1806000000000001</v>
      </c>
      <c r="G14" s="33">
        <v>0</v>
      </c>
      <c r="H14" s="12">
        <v>0</v>
      </c>
    </row>
    <row r="15" spans="1:8" ht="30" customHeight="1" x14ac:dyDescent="0.15">
      <c r="A15" s="10">
        <v>30113</v>
      </c>
      <c r="B15" s="11" t="s">
        <v>142</v>
      </c>
      <c r="C15" s="10">
        <v>50103</v>
      </c>
      <c r="D15" s="11" t="s">
        <v>142</v>
      </c>
      <c r="E15" s="33">
        <f t="shared" si="0"/>
        <v>103.9644</v>
      </c>
      <c r="F15" s="33">
        <v>103.9644</v>
      </c>
      <c r="G15" s="33">
        <v>0</v>
      </c>
      <c r="H15" s="12">
        <v>0</v>
      </c>
    </row>
    <row r="16" spans="1:8" ht="30" customHeight="1" x14ac:dyDescent="0.15">
      <c r="A16" s="10">
        <v>302</v>
      </c>
      <c r="B16" s="11" t="s">
        <v>143</v>
      </c>
      <c r="C16" s="10">
        <v>502</v>
      </c>
      <c r="D16" s="11" t="s">
        <v>144</v>
      </c>
      <c r="E16" s="33">
        <f t="shared" si="0"/>
        <v>19.064</v>
      </c>
      <c r="F16" s="33">
        <v>6.8639999999999999</v>
      </c>
      <c r="G16" s="33">
        <v>12.2</v>
      </c>
      <c r="H16" s="12">
        <v>0</v>
      </c>
    </row>
    <row r="17" spans="1:8" ht="30" customHeight="1" x14ac:dyDescent="0.15">
      <c r="A17" s="10">
        <v>30201</v>
      </c>
      <c r="B17" s="11" t="s">
        <v>145</v>
      </c>
      <c r="C17" s="10">
        <v>50201</v>
      </c>
      <c r="D17" s="11" t="s">
        <v>146</v>
      </c>
      <c r="E17" s="33">
        <f t="shared" si="0"/>
        <v>1.2</v>
      </c>
      <c r="F17" s="33">
        <v>0</v>
      </c>
      <c r="G17" s="33">
        <v>1.2</v>
      </c>
      <c r="H17" s="12">
        <v>0</v>
      </c>
    </row>
    <row r="18" spans="1:8" ht="30" customHeight="1" x14ac:dyDescent="0.15">
      <c r="A18" s="10">
        <v>30202</v>
      </c>
      <c r="B18" s="11" t="s">
        <v>147</v>
      </c>
      <c r="C18" s="10">
        <v>50201</v>
      </c>
      <c r="D18" s="11" t="s">
        <v>146</v>
      </c>
      <c r="E18" s="33">
        <f t="shared" si="0"/>
        <v>0.5</v>
      </c>
      <c r="F18" s="33">
        <v>0</v>
      </c>
      <c r="G18" s="33">
        <v>0.5</v>
      </c>
      <c r="H18" s="12">
        <v>0</v>
      </c>
    </row>
    <row r="19" spans="1:8" ht="30" customHeight="1" x14ac:dyDescent="0.15">
      <c r="A19" s="10">
        <v>30205</v>
      </c>
      <c r="B19" s="11" t="s">
        <v>148</v>
      </c>
      <c r="C19" s="10">
        <v>50201</v>
      </c>
      <c r="D19" s="11" t="s">
        <v>146</v>
      </c>
      <c r="E19" s="33">
        <f t="shared" si="0"/>
        <v>0.5</v>
      </c>
      <c r="F19" s="33">
        <v>0</v>
      </c>
      <c r="G19" s="33">
        <v>0.5</v>
      </c>
      <c r="H19" s="12">
        <v>0</v>
      </c>
    </row>
    <row r="20" spans="1:8" ht="30" customHeight="1" x14ac:dyDescent="0.15">
      <c r="A20" s="10">
        <v>30207</v>
      </c>
      <c r="B20" s="11" t="s">
        <v>149</v>
      </c>
      <c r="C20" s="10">
        <v>50201</v>
      </c>
      <c r="D20" s="11" t="s">
        <v>146</v>
      </c>
      <c r="E20" s="33">
        <f t="shared" si="0"/>
        <v>0.5</v>
      </c>
      <c r="F20" s="33">
        <v>0</v>
      </c>
      <c r="G20" s="33">
        <v>0.5</v>
      </c>
      <c r="H20" s="12">
        <v>0</v>
      </c>
    </row>
    <row r="21" spans="1:8" ht="30" customHeight="1" x14ac:dyDescent="0.15">
      <c r="A21" s="10">
        <v>30213</v>
      </c>
      <c r="B21" s="11" t="s">
        <v>150</v>
      </c>
      <c r="C21" s="10">
        <v>50209</v>
      </c>
      <c r="D21" s="11" t="s">
        <v>151</v>
      </c>
      <c r="E21" s="33">
        <f t="shared" si="0"/>
        <v>0.5</v>
      </c>
      <c r="F21" s="33">
        <v>0</v>
      </c>
      <c r="G21" s="33">
        <v>0.5</v>
      </c>
      <c r="H21" s="12">
        <v>0</v>
      </c>
    </row>
    <row r="22" spans="1:8" ht="30" customHeight="1" x14ac:dyDescent="0.15">
      <c r="A22" s="10">
        <v>30214</v>
      </c>
      <c r="B22" s="11" t="s">
        <v>152</v>
      </c>
      <c r="C22" s="10">
        <v>50201</v>
      </c>
      <c r="D22" s="11" t="s">
        <v>146</v>
      </c>
      <c r="E22" s="33">
        <f t="shared" si="0"/>
        <v>0.5</v>
      </c>
      <c r="F22" s="33">
        <v>0</v>
      </c>
      <c r="G22" s="33">
        <v>0.5</v>
      </c>
      <c r="H22" s="12">
        <v>0</v>
      </c>
    </row>
    <row r="23" spans="1:8" ht="30" customHeight="1" x14ac:dyDescent="0.15">
      <c r="A23" s="10">
        <v>30215</v>
      </c>
      <c r="B23" s="11" t="s">
        <v>153</v>
      </c>
      <c r="C23" s="10">
        <v>50202</v>
      </c>
      <c r="D23" s="11" t="s">
        <v>153</v>
      </c>
      <c r="E23" s="33">
        <f t="shared" si="0"/>
        <v>1</v>
      </c>
      <c r="F23" s="33">
        <v>0</v>
      </c>
      <c r="G23" s="33">
        <v>1</v>
      </c>
      <c r="H23" s="12">
        <v>0</v>
      </c>
    </row>
    <row r="24" spans="1:8" ht="30" customHeight="1" x14ac:dyDescent="0.15">
      <c r="A24" s="10">
        <v>30216</v>
      </c>
      <c r="B24" s="11" t="s">
        <v>154</v>
      </c>
      <c r="C24" s="10">
        <v>50203</v>
      </c>
      <c r="D24" s="11" t="s">
        <v>154</v>
      </c>
      <c r="E24" s="33">
        <f t="shared" si="0"/>
        <v>1</v>
      </c>
      <c r="F24" s="33">
        <v>0</v>
      </c>
      <c r="G24" s="33">
        <v>1</v>
      </c>
      <c r="H24" s="12">
        <v>0</v>
      </c>
    </row>
    <row r="25" spans="1:8" ht="30" customHeight="1" x14ac:dyDescent="0.15">
      <c r="A25" s="10">
        <v>30217</v>
      </c>
      <c r="B25" s="11" t="s">
        <v>155</v>
      </c>
      <c r="C25" s="10">
        <v>50206</v>
      </c>
      <c r="D25" s="11" t="s">
        <v>155</v>
      </c>
      <c r="E25" s="33">
        <f t="shared" si="0"/>
        <v>0.5</v>
      </c>
      <c r="F25" s="33">
        <v>0</v>
      </c>
      <c r="G25" s="33">
        <v>0.5</v>
      </c>
      <c r="H25" s="12">
        <v>0</v>
      </c>
    </row>
    <row r="26" spans="1:8" ht="30" customHeight="1" x14ac:dyDescent="0.15">
      <c r="A26" s="10">
        <v>30227</v>
      </c>
      <c r="B26" s="11" t="s">
        <v>156</v>
      </c>
      <c r="C26" s="10">
        <v>50205</v>
      </c>
      <c r="D26" s="11" t="s">
        <v>156</v>
      </c>
      <c r="E26" s="33">
        <f t="shared" si="0"/>
        <v>4</v>
      </c>
      <c r="F26" s="33">
        <v>0</v>
      </c>
      <c r="G26" s="33">
        <v>4</v>
      </c>
      <c r="H26" s="12">
        <v>0</v>
      </c>
    </row>
    <row r="27" spans="1:8" ht="30" customHeight="1" x14ac:dyDescent="0.15">
      <c r="A27" s="10">
        <v>30239</v>
      </c>
      <c r="B27" s="11" t="s">
        <v>157</v>
      </c>
      <c r="C27" s="10">
        <v>50201</v>
      </c>
      <c r="D27" s="11" t="s">
        <v>146</v>
      </c>
      <c r="E27" s="33">
        <f t="shared" si="0"/>
        <v>6.8639999999999999</v>
      </c>
      <c r="F27" s="33">
        <v>6.8639999999999999</v>
      </c>
      <c r="G27" s="33">
        <v>0</v>
      </c>
      <c r="H27" s="12">
        <v>0</v>
      </c>
    </row>
    <row r="28" spans="1:8" ht="30" customHeight="1" x14ac:dyDescent="0.15">
      <c r="A28" s="10">
        <v>30299</v>
      </c>
      <c r="B28" s="11" t="s">
        <v>158</v>
      </c>
      <c r="C28" s="10">
        <v>50299</v>
      </c>
      <c r="D28" s="11" t="s">
        <v>158</v>
      </c>
      <c r="E28" s="33">
        <f t="shared" si="0"/>
        <v>2</v>
      </c>
      <c r="F28" s="33">
        <v>0</v>
      </c>
      <c r="G28" s="33">
        <v>2</v>
      </c>
      <c r="H28" s="12">
        <v>0</v>
      </c>
    </row>
    <row r="29" spans="1:8" ht="30" customHeight="1" x14ac:dyDescent="0.15">
      <c r="A29" s="10">
        <v>310</v>
      </c>
      <c r="B29" s="11" t="s">
        <v>159</v>
      </c>
      <c r="C29" s="10">
        <v>503</v>
      </c>
      <c r="D29" s="11" t="s">
        <v>160</v>
      </c>
      <c r="E29" s="33">
        <f t="shared" si="0"/>
        <v>0.3</v>
      </c>
      <c r="F29" s="33">
        <v>0</v>
      </c>
      <c r="G29" s="33">
        <v>0.3</v>
      </c>
      <c r="H29" s="12">
        <v>0</v>
      </c>
    </row>
    <row r="30" spans="1:8" ht="30" customHeight="1" x14ac:dyDescent="0.15">
      <c r="A30" s="10">
        <v>31002</v>
      </c>
      <c r="B30" s="11" t="s">
        <v>161</v>
      </c>
      <c r="C30" s="10">
        <v>50306</v>
      </c>
      <c r="D30" s="11" t="s">
        <v>162</v>
      </c>
      <c r="E30" s="33">
        <f t="shared" si="0"/>
        <v>0.3</v>
      </c>
      <c r="F30" s="33">
        <v>0</v>
      </c>
      <c r="G30" s="33">
        <v>0.3</v>
      </c>
      <c r="H30" s="12">
        <v>0</v>
      </c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 x14ac:dyDescent="0.15"/>
  <cols>
    <col min="1" max="1" width="15.75" customWidth="1"/>
    <col min="2" max="2" width="26.625" style="1" customWidth="1"/>
    <col min="3" max="7" width="16.25" customWidth="1"/>
  </cols>
  <sheetData>
    <row r="1" spans="1:8" ht="30" customHeight="1" x14ac:dyDescent="0.15">
      <c r="G1" s="15" t="s">
        <v>163</v>
      </c>
      <c r="H1" s="15"/>
    </row>
    <row r="2" spans="1:8" ht="45.75" customHeight="1" x14ac:dyDescent="0.15">
      <c r="A2" s="45" t="s">
        <v>164</v>
      </c>
      <c r="B2" s="46"/>
      <c r="C2" s="45"/>
      <c r="D2" s="45"/>
      <c r="E2" s="45"/>
      <c r="F2" s="45"/>
      <c r="G2" s="45"/>
      <c r="H2" s="16"/>
    </row>
    <row r="3" spans="1:8" ht="20.25" customHeight="1" x14ac:dyDescent="0.15">
      <c r="A3" s="47" t="str">
        <f>预算01表!A4</f>
        <v>部门名称：中国（天津）自由贸易试验区滨海新区中心商务片区工作局</v>
      </c>
      <c r="B3" s="48"/>
      <c r="C3" s="47"/>
      <c r="D3" s="47"/>
      <c r="E3" s="47"/>
      <c r="F3" s="47"/>
      <c r="G3" s="15" t="s">
        <v>3</v>
      </c>
      <c r="H3" s="15"/>
    </row>
    <row r="4" spans="1:8" ht="30" customHeight="1" x14ac:dyDescent="0.15">
      <c r="A4" s="42" t="s">
        <v>82</v>
      </c>
      <c r="B4" s="43" t="s">
        <v>83</v>
      </c>
      <c r="C4" s="42" t="s">
        <v>165</v>
      </c>
      <c r="D4" s="42"/>
      <c r="E4" s="42"/>
      <c r="F4" s="42"/>
      <c r="G4" s="42"/>
    </row>
    <row r="5" spans="1:8" ht="30" customHeight="1" x14ac:dyDescent="0.15">
      <c r="A5" s="42"/>
      <c r="B5" s="43"/>
      <c r="C5" s="42" t="s">
        <v>65</v>
      </c>
      <c r="D5" s="42" t="s">
        <v>84</v>
      </c>
      <c r="E5" s="42"/>
      <c r="F5" s="42"/>
      <c r="G5" s="42" t="s">
        <v>85</v>
      </c>
    </row>
    <row r="6" spans="1:8" ht="30" customHeight="1" x14ac:dyDescent="0.15">
      <c r="A6" s="42"/>
      <c r="B6" s="43"/>
      <c r="C6" s="42"/>
      <c r="D6" s="2" t="s">
        <v>78</v>
      </c>
      <c r="E6" s="2" t="s">
        <v>116</v>
      </c>
      <c r="F6" s="2" t="s">
        <v>117</v>
      </c>
      <c r="G6" s="42"/>
    </row>
    <row r="7" spans="1:8" ht="30" customHeight="1" x14ac:dyDescent="0.15">
      <c r="A7" s="4"/>
      <c r="B7" s="5"/>
      <c r="C7" s="6"/>
      <c r="D7" s="6"/>
      <c r="E7" s="6"/>
      <c r="F7" s="6"/>
      <c r="G7" s="6"/>
    </row>
    <row r="8" spans="1:8" ht="30" customHeight="1" x14ac:dyDescent="0.15">
      <c r="A8" s="4"/>
      <c r="B8" s="5"/>
      <c r="C8" s="6"/>
      <c r="D8" s="6"/>
      <c r="E8" s="6"/>
      <c r="F8" s="6"/>
      <c r="G8" s="6"/>
    </row>
    <row r="9" spans="1:8" ht="30" customHeight="1" x14ac:dyDescent="0.15"/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Zeros="0" tabSelected="1" view="pageBreakPreview" workbookViewId="0">
      <selection activeCell="G15" sqref="G15"/>
    </sheetView>
  </sheetViews>
  <sheetFormatPr defaultColWidth="9" defaultRowHeight="13.5" x14ac:dyDescent="0.15"/>
  <cols>
    <col min="1" max="1" width="30.625" style="1" customWidth="1"/>
    <col min="2" max="7" width="16.5" customWidth="1"/>
  </cols>
  <sheetData>
    <row r="1" spans="1:7" ht="30" customHeight="1" x14ac:dyDescent="0.15">
      <c r="G1" s="15" t="s">
        <v>166</v>
      </c>
    </row>
    <row r="2" spans="1:7" ht="45.75" customHeight="1" x14ac:dyDescent="0.15">
      <c r="A2" s="46" t="s">
        <v>167</v>
      </c>
      <c r="B2" s="45"/>
      <c r="C2" s="45"/>
      <c r="D2" s="45"/>
      <c r="E2" s="45"/>
      <c r="F2" s="45"/>
      <c r="G2" s="45"/>
    </row>
    <row r="3" spans="1:7" ht="20.25" customHeight="1" x14ac:dyDescent="0.15">
      <c r="A3" s="48" t="str">
        <f>预算01表!A4</f>
        <v>部门名称：中国（天津）自由贸易试验区滨海新区中心商务片区工作局</v>
      </c>
      <c r="B3" s="47"/>
      <c r="C3" s="47"/>
      <c r="D3" s="47"/>
      <c r="E3" s="47"/>
      <c r="F3" s="47"/>
      <c r="G3" s="15" t="s">
        <v>3</v>
      </c>
    </row>
    <row r="4" spans="1:7" ht="30" customHeight="1" x14ac:dyDescent="0.15">
      <c r="A4" s="43" t="s">
        <v>58</v>
      </c>
      <c r="B4" s="42" t="s">
        <v>168</v>
      </c>
      <c r="C4" s="42" t="s">
        <v>169</v>
      </c>
      <c r="D4" s="42" t="s">
        <v>170</v>
      </c>
      <c r="E4" s="42"/>
      <c r="F4" s="42"/>
      <c r="G4" s="42" t="s">
        <v>155</v>
      </c>
    </row>
    <row r="5" spans="1:7" ht="30" customHeight="1" x14ac:dyDescent="0.15">
      <c r="A5" s="43"/>
      <c r="B5" s="42"/>
      <c r="C5" s="42"/>
      <c r="D5" s="2" t="s">
        <v>78</v>
      </c>
      <c r="E5" s="2" t="s">
        <v>171</v>
      </c>
      <c r="F5" s="2" t="s">
        <v>172</v>
      </c>
      <c r="G5" s="42"/>
    </row>
    <row r="6" spans="1:7" ht="30" customHeight="1" x14ac:dyDescent="0.15">
      <c r="A6" s="5" t="s">
        <v>65</v>
      </c>
      <c r="B6" s="53">
        <f t="shared" ref="B6:G6" si="0">B7</f>
        <v>1.5</v>
      </c>
      <c r="C6" s="53">
        <f t="shared" si="0"/>
        <v>0</v>
      </c>
      <c r="D6" s="53">
        <f t="shared" si="0"/>
        <v>0</v>
      </c>
      <c r="E6" s="53">
        <f t="shared" si="0"/>
        <v>0</v>
      </c>
      <c r="F6" s="53">
        <f t="shared" si="0"/>
        <v>0</v>
      </c>
      <c r="G6" s="53">
        <f t="shared" si="0"/>
        <v>1.5</v>
      </c>
    </row>
    <row r="7" spans="1:7" ht="45" customHeight="1" x14ac:dyDescent="0.15">
      <c r="A7" s="5" t="str">
        <f>MID(A3,6,100)</f>
        <v>中国（天津）自由贸易试验区滨海新区中心商务片区工作局</v>
      </c>
      <c r="B7" s="53">
        <f>SUM(C7,D7,G7)</f>
        <v>1.5</v>
      </c>
      <c r="C7" s="53"/>
      <c r="D7" s="53">
        <f>E7+F7</f>
        <v>0</v>
      </c>
      <c r="E7" s="53"/>
      <c r="F7" s="53"/>
      <c r="G7" s="53">
        <v>1.5</v>
      </c>
    </row>
    <row r="8" spans="1:7" ht="30" customHeight="1" x14ac:dyDescent="0.15">
      <c r="A8" s="5"/>
      <c r="B8" s="18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  <row r="11" spans="1:7" ht="30" customHeight="1" x14ac:dyDescent="0.15"/>
    <row r="12" spans="1:7" ht="30" customHeight="1" x14ac:dyDescent="0.15"/>
    <row r="13" spans="1:7" ht="30" customHeight="1" x14ac:dyDescent="0.15"/>
    <row r="14" spans="1:7" ht="30" customHeight="1" x14ac:dyDescent="0.15"/>
    <row r="15" spans="1:7" ht="30" customHeight="1" x14ac:dyDescent="0.15"/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showZeros="0" view="pageBreakPreview" workbookViewId="0">
      <selection activeCell="D5" sqref="D5:D7"/>
    </sheetView>
  </sheetViews>
  <sheetFormatPr defaultColWidth="9" defaultRowHeight="13.5" x14ac:dyDescent="0.15"/>
  <cols>
    <col min="1" max="1" width="20.875" style="1" customWidth="1"/>
    <col min="2" max="2" width="14" customWidth="1"/>
    <col min="3" max="3" width="37.75" style="1" customWidth="1"/>
    <col min="4" max="4" width="26.5" customWidth="1"/>
  </cols>
  <sheetData>
    <row r="1" spans="1:8" ht="30" customHeight="1" x14ac:dyDescent="0.15">
      <c r="D1" s="15" t="s">
        <v>173</v>
      </c>
      <c r="G1" s="15"/>
      <c r="H1" s="15"/>
    </row>
    <row r="2" spans="1:8" ht="45.75" customHeight="1" x14ac:dyDescent="0.15">
      <c r="A2" s="46" t="s">
        <v>174</v>
      </c>
      <c r="B2" s="45"/>
      <c r="C2" s="46"/>
      <c r="D2" s="45"/>
      <c r="E2" s="16"/>
      <c r="F2" s="16"/>
      <c r="G2" s="16"/>
      <c r="H2" s="16"/>
    </row>
    <row r="3" spans="1:8" ht="20.100000000000001" customHeight="1" x14ac:dyDescent="0.15">
      <c r="A3" s="49" t="str">
        <f>预算01表!A4</f>
        <v>部门名称：中国（天津）自由贸易试验区滨海新区中心商务片区工作局</v>
      </c>
      <c r="B3" s="50"/>
      <c r="C3" s="49"/>
      <c r="D3" s="15" t="s">
        <v>3</v>
      </c>
      <c r="G3" s="15"/>
      <c r="H3" s="15"/>
    </row>
    <row r="4" spans="1:8" ht="30" customHeight="1" x14ac:dyDescent="0.15">
      <c r="A4" s="3" t="s">
        <v>175</v>
      </c>
      <c r="B4" s="2" t="s">
        <v>176</v>
      </c>
      <c r="C4" s="3" t="s">
        <v>177</v>
      </c>
      <c r="D4" s="2" t="s">
        <v>62</v>
      </c>
    </row>
    <row r="5" spans="1:8" ht="30" customHeight="1" x14ac:dyDescent="0.15">
      <c r="A5" s="5"/>
      <c r="B5" s="4"/>
      <c r="C5" s="5" t="s">
        <v>65</v>
      </c>
      <c r="D5" s="53">
        <f>SUM(D7:D99)</f>
        <v>0.5</v>
      </c>
    </row>
    <row r="6" spans="1:8" ht="45" customHeight="1" x14ac:dyDescent="0.15">
      <c r="A6" s="5"/>
      <c r="B6" s="4"/>
      <c r="C6" s="5" t="str">
        <f>MID(A3,6,100)</f>
        <v>中国（天津）自由贸易试验区滨海新区中心商务片区工作局</v>
      </c>
      <c r="D6" s="53">
        <f>SUM(D7:D99)</f>
        <v>0.5</v>
      </c>
    </row>
    <row r="7" spans="1:8" ht="30" customHeight="1" x14ac:dyDescent="0.15">
      <c r="A7" s="11" t="s">
        <v>178</v>
      </c>
      <c r="B7" s="10" t="s">
        <v>84</v>
      </c>
      <c r="C7" s="11" t="s">
        <v>179</v>
      </c>
      <c r="D7" s="53">
        <v>0.5</v>
      </c>
    </row>
    <row r="8" spans="1:8" ht="30" customHeight="1" x14ac:dyDescent="0.15"/>
    <row r="9" spans="1:8" ht="30" customHeight="1" x14ac:dyDescent="0.15"/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view="pageBreakPreview" workbookViewId="0">
      <selection activeCell="D6" sqref="D6:E17"/>
    </sheetView>
  </sheetViews>
  <sheetFormatPr defaultColWidth="9" defaultRowHeight="13.5" x14ac:dyDescent="0.15"/>
  <cols>
    <col min="1" max="1" width="12.875" customWidth="1"/>
    <col min="2" max="2" width="29.25" style="1" customWidth="1"/>
    <col min="3" max="3" width="23.25" style="1" customWidth="1"/>
    <col min="4" max="12" width="15.625" customWidth="1"/>
  </cols>
  <sheetData>
    <row r="1" spans="1:12" ht="30" customHeight="1" x14ac:dyDescent="0.15">
      <c r="L1" s="14" t="s">
        <v>180</v>
      </c>
    </row>
    <row r="2" spans="1:12" ht="45.75" customHeight="1" x14ac:dyDescent="0.15">
      <c r="A2" s="45" t="s">
        <v>181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</row>
    <row r="3" spans="1:12" ht="20.100000000000001" customHeight="1" x14ac:dyDescent="0.15">
      <c r="A3" s="47" t="str">
        <f>预算01表!A4</f>
        <v>部门名称：中国（天津）自由贸易试验区滨海新区中心商务片区工作局</v>
      </c>
      <c r="B3" s="48"/>
      <c r="C3" s="48"/>
      <c r="D3" s="47"/>
      <c r="E3" s="47"/>
      <c r="F3" s="47"/>
      <c r="G3" s="47"/>
      <c r="H3" s="47"/>
      <c r="I3" s="47"/>
      <c r="J3" s="47"/>
      <c r="L3" s="15" t="s">
        <v>3</v>
      </c>
    </row>
    <row r="4" spans="1:12" ht="21" customHeight="1" x14ac:dyDescent="0.15">
      <c r="A4" s="42" t="s">
        <v>82</v>
      </c>
      <c r="B4" s="43" t="s">
        <v>83</v>
      </c>
      <c r="C4" s="43" t="s">
        <v>182</v>
      </c>
      <c r="D4" s="42" t="s">
        <v>62</v>
      </c>
      <c r="E4" s="42"/>
      <c r="F4" s="42"/>
      <c r="G4" s="42"/>
      <c r="H4" s="42" t="s">
        <v>66</v>
      </c>
      <c r="I4" s="42"/>
      <c r="J4" s="42"/>
      <c r="K4" s="43" t="s">
        <v>183</v>
      </c>
      <c r="L4" s="43" t="s">
        <v>64</v>
      </c>
    </row>
    <row r="5" spans="1:12" ht="54" customHeight="1" x14ac:dyDescent="0.15">
      <c r="A5" s="42"/>
      <c r="B5" s="43"/>
      <c r="C5" s="43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3"/>
      <c r="L5" s="43"/>
    </row>
    <row r="6" spans="1:12" ht="45.75" customHeight="1" x14ac:dyDescent="0.15">
      <c r="A6" s="4"/>
      <c r="B6" s="5" t="s">
        <v>65</v>
      </c>
      <c r="C6" s="5"/>
      <c r="D6" s="32">
        <f t="shared" ref="D6:L6" si="0">D7</f>
        <v>1944</v>
      </c>
      <c r="E6" s="32">
        <f t="shared" si="0"/>
        <v>1944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 x14ac:dyDescent="0.15">
      <c r="A7" s="7"/>
      <c r="B7" s="8" t="s">
        <v>119</v>
      </c>
      <c r="C7" s="8"/>
      <c r="D7" s="32">
        <f t="shared" ref="D7:D17" si="1">E7+F7+G7</f>
        <v>1944</v>
      </c>
      <c r="E7" s="32">
        <v>1944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 x14ac:dyDescent="0.15">
      <c r="A8" s="10">
        <v>201</v>
      </c>
      <c r="B8" s="11" t="s">
        <v>120</v>
      </c>
      <c r="C8" s="11"/>
      <c r="D8" s="32">
        <f t="shared" si="1"/>
        <v>1944</v>
      </c>
      <c r="E8" s="32">
        <v>1944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 x14ac:dyDescent="0.15">
      <c r="A9" s="10">
        <v>20113</v>
      </c>
      <c r="B9" s="11" t="s">
        <v>122</v>
      </c>
      <c r="C9" s="11"/>
      <c r="D9" s="32">
        <f t="shared" si="1"/>
        <v>1944</v>
      </c>
      <c r="E9" s="32">
        <v>1944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 x14ac:dyDescent="0.15">
      <c r="A10" s="10">
        <v>2011302</v>
      </c>
      <c r="B10" s="11" t="s">
        <v>92</v>
      </c>
      <c r="C10" s="11"/>
      <c r="D10" s="32">
        <f t="shared" si="1"/>
        <v>1884</v>
      </c>
      <c r="E10" s="32">
        <v>1884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 x14ac:dyDescent="0.15">
      <c r="A11" s="10" t="s">
        <v>184</v>
      </c>
      <c r="B11" s="11" t="s">
        <v>119</v>
      </c>
      <c r="C11" s="11" t="s">
        <v>185</v>
      </c>
      <c r="D11" s="32">
        <f t="shared" si="1"/>
        <v>1374</v>
      </c>
      <c r="E11" s="32">
        <v>1374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 x14ac:dyDescent="0.15">
      <c r="A12" s="10" t="s">
        <v>184</v>
      </c>
      <c r="B12" s="11" t="s">
        <v>119</v>
      </c>
      <c r="C12" s="11" t="s">
        <v>186</v>
      </c>
      <c r="D12" s="32">
        <f t="shared" si="1"/>
        <v>500</v>
      </c>
      <c r="E12" s="32">
        <v>500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 x14ac:dyDescent="0.15">
      <c r="A13" s="10" t="s">
        <v>184</v>
      </c>
      <c r="B13" s="11" t="s">
        <v>119</v>
      </c>
      <c r="C13" s="11" t="s">
        <v>187</v>
      </c>
      <c r="D13" s="32">
        <f t="shared" si="1"/>
        <v>10</v>
      </c>
      <c r="E13" s="32">
        <v>10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 x14ac:dyDescent="0.15">
      <c r="A14" s="10">
        <v>2011304</v>
      </c>
      <c r="B14" s="11" t="s">
        <v>93</v>
      </c>
      <c r="C14" s="11"/>
      <c r="D14" s="32">
        <f t="shared" si="1"/>
        <v>10</v>
      </c>
      <c r="E14" s="32">
        <v>10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 x14ac:dyDescent="0.15">
      <c r="A15" s="10" t="s">
        <v>188</v>
      </c>
      <c r="B15" s="11" t="s">
        <v>119</v>
      </c>
      <c r="C15" s="11" t="s">
        <v>189</v>
      </c>
      <c r="D15" s="32">
        <f t="shared" si="1"/>
        <v>10</v>
      </c>
      <c r="E15" s="32">
        <v>10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 x14ac:dyDescent="0.15">
      <c r="A16" s="10">
        <v>2011308</v>
      </c>
      <c r="B16" s="11" t="s">
        <v>94</v>
      </c>
      <c r="C16" s="11"/>
      <c r="D16" s="32">
        <f t="shared" si="1"/>
        <v>50</v>
      </c>
      <c r="E16" s="32">
        <v>50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 x14ac:dyDescent="0.15">
      <c r="A17" s="10" t="s">
        <v>190</v>
      </c>
      <c r="B17" s="11" t="s">
        <v>119</v>
      </c>
      <c r="C17" s="11" t="s">
        <v>191</v>
      </c>
      <c r="D17" s="32">
        <f t="shared" si="1"/>
        <v>50</v>
      </c>
      <c r="E17" s="32">
        <v>50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 x14ac:dyDescent="0.15"/>
    <row r="19" spans="1:12" ht="45" customHeight="1" x14ac:dyDescent="0.15">
      <c r="A19" s="13"/>
    </row>
    <row r="20" spans="1:12" ht="45" customHeight="1" x14ac:dyDescent="0.15">
      <c r="A20" s="13"/>
    </row>
    <row r="21" spans="1:12" ht="45" customHeight="1" x14ac:dyDescent="0.15">
      <c r="A21" s="13"/>
    </row>
    <row r="22" spans="1:12" ht="45" customHeight="1" x14ac:dyDescent="0.15">
      <c r="A22" s="13"/>
    </row>
    <row r="23" spans="1:12" ht="45" customHeight="1" x14ac:dyDescent="0.15">
      <c r="A23" s="13"/>
    </row>
    <row r="24" spans="1:12" ht="45" customHeight="1" x14ac:dyDescent="0.15">
      <c r="A24" s="13"/>
    </row>
    <row r="25" spans="1:12" ht="45" customHeight="1" x14ac:dyDescent="0.15">
      <c r="A25" s="13"/>
    </row>
    <row r="26" spans="1:12" ht="45" customHeight="1" x14ac:dyDescent="0.15">
      <c r="A26" s="13"/>
    </row>
    <row r="27" spans="1:12" ht="45" customHeight="1" x14ac:dyDescent="0.15">
      <c r="A27" s="13"/>
    </row>
    <row r="28" spans="1:12" ht="45" customHeight="1" x14ac:dyDescent="0.15">
      <c r="A28" s="13"/>
    </row>
    <row r="29" spans="1:12" ht="45" customHeight="1" x14ac:dyDescent="0.15">
      <c r="A29" s="13"/>
    </row>
    <row r="30" spans="1:12" ht="45" customHeight="1" x14ac:dyDescent="0.15">
      <c r="A30" s="1"/>
    </row>
    <row r="31" spans="1:12" ht="45" customHeight="1" x14ac:dyDescent="0.15">
      <c r="A31" s="1"/>
    </row>
    <row r="32" spans="1:12" ht="45" customHeight="1" x14ac:dyDescent="0.15">
      <c r="A32" s="1"/>
    </row>
    <row r="33" spans="1:1" ht="45" customHeight="1" x14ac:dyDescent="0.15">
      <c r="A33" s="1"/>
    </row>
    <row r="34" spans="1:1" ht="45" customHeight="1" x14ac:dyDescent="0.15">
      <c r="A34" s="1"/>
    </row>
    <row r="35" spans="1:1" ht="45" customHeight="1" x14ac:dyDescent="0.15">
      <c r="A35" s="1"/>
    </row>
    <row r="36" spans="1:1" ht="45" customHeight="1" x14ac:dyDescent="0.15">
      <c r="A36" s="1"/>
    </row>
    <row r="37" spans="1:1" ht="45" customHeight="1" x14ac:dyDescent="0.15">
      <c r="A37" s="1"/>
    </row>
    <row r="38" spans="1:1" ht="45" customHeight="1" x14ac:dyDescent="0.15">
      <c r="A38" s="1"/>
    </row>
    <row r="39" spans="1:1" ht="45" customHeight="1" x14ac:dyDescent="0.15">
      <c r="A39" s="1"/>
    </row>
    <row r="40" spans="1:1" ht="45" customHeight="1" x14ac:dyDescent="0.15">
      <c r="A40" s="1"/>
    </row>
    <row r="41" spans="1:1" ht="45" customHeight="1" x14ac:dyDescent="0.15">
      <c r="A41" s="1"/>
    </row>
    <row r="42" spans="1:1" ht="45" customHeight="1" x14ac:dyDescent="0.15">
      <c r="A42" s="1"/>
    </row>
    <row r="43" spans="1:1" ht="45" customHeight="1" x14ac:dyDescent="0.15">
      <c r="A43" s="1"/>
    </row>
    <row r="44" spans="1:1" ht="45" customHeight="1" x14ac:dyDescent="0.15">
      <c r="A44" s="1"/>
    </row>
    <row r="45" spans="1:1" ht="45" customHeight="1" x14ac:dyDescent="0.15">
      <c r="A45" s="1"/>
    </row>
    <row r="46" spans="1:1" ht="45" customHeight="1" x14ac:dyDescent="0.15">
      <c r="A46" s="1"/>
    </row>
    <row r="47" spans="1:1" ht="45" customHeight="1" x14ac:dyDescent="0.15">
      <c r="A47" s="1"/>
    </row>
    <row r="48" spans="1:1" ht="45" customHeight="1" x14ac:dyDescent="0.15">
      <c r="A48" s="1"/>
    </row>
    <row r="49" spans="1:1" ht="45" customHeight="1" x14ac:dyDescent="0.15">
      <c r="A49" s="1"/>
    </row>
    <row r="50" spans="1:1" ht="45" customHeight="1" x14ac:dyDescent="0.15">
      <c r="A50" s="1"/>
    </row>
    <row r="51" spans="1:1" ht="45" customHeight="1" x14ac:dyDescent="0.15">
      <c r="A51" s="1"/>
    </row>
    <row r="52" spans="1:1" ht="45" customHeight="1" x14ac:dyDescent="0.15">
      <c r="A52" s="1"/>
    </row>
    <row r="53" spans="1:1" ht="45" customHeight="1" x14ac:dyDescent="0.15">
      <c r="A53" s="1"/>
    </row>
    <row r="54" spans="1:1" ht="45" customHeight="1" x14ac:dyDescent="0.15">
      <c r="A54" s="1"/>
    </row>
    <row r="55" spans="1:1" ht="45" customHeight="1" x14ac:dyDescent="0.15">
      <c r="A55" s="1"/>
    </row>
    <row r="56" spans="1:1" ht="45" customHeight="1" x14ac:dyDescent="0.15">
      <c r="A56" s="1"/>
    </row>
    <row r="57" spans="1:1" ht="45" customHeight="1" x14ac:dyDescent="0.15">
      <c r="A57" s="1"/>
    </row>
    <row r="58" spans="1:1" ht="45" customHeight="1" x14ac:dyDescent="0.15">
      <c r="A58" s="1"/>
    </row>
    <row r="59" spans="1:1" ht="45" customHeight="1" x14ac:dyDescent="0.15">
      <c r="A59" s="1"/>
    </row>
    <row r="60" spans="1:1" ht="45" customHeight="1" x14ac:dyDescent="0.15">
      <c r="A60" s="1"/>
    </row>
    <row r="61" spans="1:1" ht="45" customHeight="1" x14ac:dyDescent="0.15">
      <c r="A61" s="1"/>
    </row>
    <row r="62" spans="1:1" ht="45" customHeight="1" x14ac:dyDescent="0.15">
      <c r="A62" s="1"/>
    </row>
    <row r="63" spans="1:1" ht="45" customHeight="1" x14ac:dyDescent="0.15">
      <c r="A63" s="1"/>
    </row>
    <row r="64" spans="1:1" ht="45" customHeight="1" x14ac:dyDescent="0.15">
      <c r="A64" s="1"/>
    </row>
    <row r="65" spans="1:1" ht="45" customHeight="1" x14ac:dyDescent="0.15">
      <c r="A65" s="1"/>
    </row>
    <row r="66" spans="1:1" ht="45" customHeight="1" x14ac:dyDescent="0.15">
      <c r="A66" s="1"/>
    </row>
    <row r="67" spans="1:1" ht="45" customHeight="1" x14ac:dyDescent="0.15">
      <c r="A67" s="1"/>
    </row>
    <row r="68" spans="1:1" ht="45" customHeight="1" x14ac:dyDescent="0.15">
      <c r="A68" s="1"/>
    </row>
    <row r="69" spans="1:1" ht="45" customHeight="1" x14ac:dyDescent="0.15">
      <c r="A69" s="1"/>
    </row>
    <row r="70" spans="1:1" ht="45" customHeight="1" x14ac:dyDescent="0.15">
      <c r="A70" s="1"/>
    </row>
    <row r="71" spans="1:1" ht="45" customHeight="1" x14ac:dyDescent="0.15">
      <c r="A71" s="1"/>
    </row>
    <row r="72" spans="1:1" ht="45" customHeight="1" x14ac:dyDescent="0.15">
      <c r="A72" s="1"/>
    </row>
    <row r="73" spans="1:1" ht="45" customHeight="1" x14ac:dyDescent="0.15">
      <c r="A73" s="1"/>
    </row>
    <row r="74" spans="1:1" ht="45" customHeight="1" x14ac:dyDescent="0.15">
      <c r="A74" s="1"/>
    </row>
    <row r="75" spans="1:1" ht="45" customHeight="1" x14ac:dyDescent="0.15">
      <c r="A75" s="1"/>
    </row>
    <row r="76" spans="1:1" ht="45" customHeight="1" x14ac:dyDescent="0.15">
      <c r="A76" s="1"/>
    </row>
    <row r="77" spans="1:1" ht="45" customHeight="1" x14ac:dyDescent="0.15">
      <c r="A77" s="1"/>
    </row>
    <row r="78" spans="1:1" ht="45" customHeight="1" x14ac:dyDescent="0.15">
      <c r="A78" s="1"/>
    </row>
    <row r="79" spans="1:1" ht="45" customHeight="1" x14ac:dyDescent="0.15">
      <c r="A79" s="1"/>
    </row>
    <row r="80" spans="1:1" ht="45" customHeight="1" x14ac:dyDescent="0.15">
      <c r="A80" s="1"/>
    </row>
    <row r="81" spans="1:1" ht="45" customHeight="1" x14ac:dyDescent="0.15">
      <c r="A81" s="1"/>
    </row>
    <row r="82" spans="1:1" ht="45" customHeight="1" x14ac:dyDescent="0.15">
      <c r="A82" s="1"/>
    </row>
    <row r="83" spans="1:1" ht="45" customHeight="1" x14ac:dyDescent="0.15">
      <c r="A83" s="1"/>
    </row>
    <row r="84" spans="1:1" ht="45" customHeight="1" x14ac:dyDescent="0.15">
      <c r="A84" s="1"/>
    </row>
    <row r="85" spans="1:1" ht="45" customHeight="1" x14ac:dyDescent="0.15">
      <c r="A85" s="1"/>
    </row>
    <row r="86" spans="1:1" ht="45" customHeight="1" x14ac:dyDescent="0.15">
      <c r="A86" s="1"/>
    </row>
    <row r="87" spans="1:1" ht="45" customHeight="1" x14ac:dyDescent="0.15">
      <c r="A87" s="1"/>
    </row>
    <row r="88" spans="1:1" ht="45" customHeight="1" x14ac:dyDescent="0.15">
      <c r="A88" s="1"/>
    </row>
    <row r="89" spans="1:1" ht="45" customHeight="1" x14ac:dyDescent="0.15">
      <c r="A89" s="1"/>
    </row>
    <row r="90" spans="1:1" ht="45" customHeight="1" x14ac:dyDescent="0.15">
      <c r="A90" s="1"/>
    </row>
    <row r="91" spans="1:1" ht="45" customHeight="1" x14ac:dyDescent="0.15">
      <c r="A91" s="1"/>
    </row>
    <row r="92" spans="1:1" ht="45" customHeight="1" x14ac:dyDescent="0.15">
      <c r="A92" s="1"/>
    </row>
    <row r="93" spans="1:1" ht="45" customHeight="1" x14ac:dyDescent="0.15">
      <c r="A93" s="1"/>
    </row>
    <row r="94" spans="1:1" ht="45" customHeight="1" x14ac:dyDescent="0.15">
      <c r="A94" s="1"/>
    </row>
    <row r="95" spans="1:1" ht="45" customHeight="1" x14ac:dyDescent="0.15"/>
    <row r="96" spans="1:1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G12" sqref="G12"/>
    </sheetView>
  </sheetViews>
  <sheetFormatPr defaultRowHeight="13.5" x14ac:dyDescent="0.15"/>
  <cols>
    <col min="1" max="1" width="13.75" customWidth="1"/>
    <col min="2" max="2" width="22.875" customWidth="1"/>
    <col min="3" max="5" width="13.5" customWidth="1"/>
  </cols>
  <sheetData>
    <row r="2" spans="1:5" ht="24" customHeight="1" x14ac:dyDescent="0.15">
      <c r="A2" s="51" t="s">
        <v>192</v>
      </c>
      <c r="B2" s="51"/>
      <c r="C2" s="51"/>
      <c r="D2" s="51"/>
      <c r="E2" s="51"/>
    </row>
    <row r="3" spans="1:5" x14ac:dyDescent="0.15">
      <c r="E3" t="s">
        <v>193</v>
      </c>
    </row>
    <row r="4" spans="1:5" ht="31.5" customHeight="1" x14ac:dyDescent="0.15">
      <c r="A4" s="42" t="s">
        <v>194</v>
      </c>
      <c r="B4" s="42" t="s">
        <v>195</v>
      </c>
      <c r="C4" s="42" t="s">
        <v>196</v>
      </c>
      <c r="D4" s="42"/>
      <c r="E4" s="42"/>
    </row>
    <row r="5" spans="1:5" ht="31.5" customHeight="1" x14ac:dyDescent="0.15">
      <c r="A5" s="42"/>
      <c r="B5" s="42"/>
      <c r="C5" s="26" t="s">
        <v>197</v>
      </c>
      <c r="D5" s="26" t="s">
        <v>198</v>
      </c>
      <c r="E5" s="26" t="s">
        <v>199</v>
      </c>
    </row>
    <row r="6" spans="1:5" ht="22.5" customHeight="1" x14ac:dyDescent="0.15">
      <c r="A6" s="4"/>
      <c r="B6" s="4"/>
      <c r="C6" s="4"/>
      <c r="D6" s="4"/>
      <c r="E6" s="4"/>
    </row>
    <row r="7" spans="1:5" ht="22.5" customHeight="1" x14ac:dyDescent="0.15">
      <c r="A7" s="4"/>
      <c r="B7" s="4"/>
      <c r="C7" s="4"/>
      <c r="D7" s="4"/>
      <c r="E7" s="4"/>
    </row>
    <row r="8" spans="1:5" ht="22.5" customHeight="1" x14ac:dyDescent="0.15">
      <c r="A8" s="4"/>
      <c r="B8" s="4"/>
      <c r="C8" s="4"/>
      <c r="D8" s="4"/>
      <c r="E8" s="4"/>
    </row>
    <row r="9" spans="1:5" ht="22.5" customHeight="1" x14ac:dyDescent="0.15">
      <c r="A9" s="4"/>
      <c r="B9" s="4"/>
      <c r="C9" s="4"/>
      <c r="D9" s="4"/>
      <c r="E9" s="4"/>
    </row>
    <row r="10" spans="1:5" ht="22.5" customHeight="1" x14ac:dyDescent="0.15">
      <c r="A10" s="4"/>
      <c r="B10" s="4"/>
      <c r="C10" s="4"/>
      <c r="D10" s="4"/>
      <c r="E10" s="4"/>
    </row>
    <row r="11" spans="1:5" ht="22.5" customHeight="1" x14ac:dyDescent="0.15">
      <c r="A11" s="4"/>
      <c r="B11" s="4"/>
      <c r="C11" s="4"/>
      <c r="D11" s="4"/>
      <c r="E11" s="4"/>
    </row>
    <row r="12" spans="1:5" ht="22.5" customHeight="1" x14ac:dyDescent="0.15">
      <c r="A12" s="4"/>
      <c r="B12" s="4"/>
      <c r="C12" s="4"/>
      <c r="D12" s="4"/>
      <c r="E12" s="4"/>
    </row>
    <row r="13" spans="1:5" ht="22.5" customHeight="1" x14ac:dyDescent="0.15">
      <c r="A13" s="4"/>
      <c r="B13" s="4"/>
      <c r="C13" s="4"/>
      <c r="D13" s="4"/>
      <c r="E13" s="4"/>
    </row>
    <row r="14" spans="1:5" ht="22.5" customHeight="1" x14ac:dyDescent="0.15">
      <c r="A14" s="4"/>
      <c r="B14" s="4"/>
      <c r="C14" s="4"/>
      <c r="D14" s="4"/>
      <c r="E14" s="4"/>
    </row>
    <row r="15" spans="1:5" ht="22.5" customHeight="1" x14ac:dyDescent="0.15">
      <c r="A15" s="4"/>
      <c r="B15" s="4"/>
      <c r="C15" s="4"/>
      <c r="D15" s="4"/>
      <c r="E15" s="4"/>
    </row>
    <row r="16" spans="1:5" ht="22.5" customHeight="1" x14ac:dyDescent="0.15">
      <c r="A16" s="4"/>
      <c r="B16" s="26" t="s">
        <v>197</v>
      </c>
      <c r="C16" s="4"/>
      <c r="D16" s="4"/>
      <c r="E16" s="4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2022-03-30T08:40:00Z</dcterms:created>
  <dcterms:modified xsi:type="dcterms:W3CDTF">2022-07-01T06:50:47Z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