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<sst xmlns="http://schemas.openxmlformats.org/spreadsheetml/2006/main" count="339" uniqueCount="202">
  <si>
    <t>预算01表</t>
  </si>
  <si>
    <t>2023  年  收  支  预  算  总  表</t>
  </si>
  <si>
    <t>部门名称：天津经济技术开发区装备及智能制造产业促进局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</si>
  <si>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</si>
  <si>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</si>
  <si>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</si>
  <si>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</si>
  <si>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</si>
  <si>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</si>
  <si>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</si>
  <si>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</si>
  <si>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</si>
  <si>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</si>
  <si>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</si>
  <si>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</si>
  <si>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</si>
  <si>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</si>
  <si>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</si>
  <si>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</si>
  <si>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</si>
  <si>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</si>
  <si>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</si>
  <si>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</si>
  <si>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</si>
  <si>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</si>
  <si>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</si>
  <si>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</si>
  <si>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</si>
  <si>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</si>
  <si>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</si>
  <si>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</si>
  <si>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</si>
  <si>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</si>
  <si>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</si>
  <si>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</si>
  <si>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</si>
  <si>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</si>
  <si>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</si>
  <si>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</si>
  <si>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</si>
  <si>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</si>
  <si>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</si>
  <si>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</si>
  <si>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</si>
  <si>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</si>
  <si>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</si>
  <si>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</si>
  <si>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</si>
  <si>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</si>
  <si>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</si>
  <si>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</si>
  <si>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</si>
  <si>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</si>
  <si>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</si>
  <si>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</si>
  <si>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</si>
  <si>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</si>
  <si>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</si>
  <si>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</si>
  <si>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</si>
  <si>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</si>
  <si>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</si>
  <si>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</si>
  <si>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</si>
  <si>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</si>
  <si>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</si>
  <si>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</si>
  <si>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</si>
  <si>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</si>
  <si>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</si>
  <si>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</si>
  <si>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</si>
  <si>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</si>
  <si>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</si>
  <si>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</si>
  <si>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</si>
  <si>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</si>
  <si>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</si>
  <si>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</si>
  <si>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</si>
  <si>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</si>
  <si>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</si>
  <si>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</si>
  <si>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</si>
  <si>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</si>
  <si>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</si>
  <si>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</si>
  <si>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</si>
  <si>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</si>
  <si>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</si>
  <si>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</si>
  <si>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</si>
  <si>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</si>
  <si>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其他技术研究与开发支出</t>
  </si>
  <si>
    <t>其他制造业支出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</si>
  <si>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</si>
  <si>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</si>
  <si>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</si>
  <si>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</si>
  <si>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</si>
  <si>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</si>
  <si>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</si>
  <si>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</si>
  <si>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</si>
  <si>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</si>
  <si>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</si>
  <si>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</si>
  <si>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</si>
  <si>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</si>
  <si>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</si>
  <si>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</si>
  <si>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</si>
  <si>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</si>
  <si>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</si>
  <si>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</si>
  <si>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</si>
  <si>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</si>
  <si>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</si>
  <si>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</si>
  <si>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</si>
  <si>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天津经济技术开发区装备及智能制造产业促进局</t>
  </si>
  <si>
    <t>一般公共服务支出</t>
  </si>
  <si>
    <t>商贸事务</t>
  </si>
  <si>
    <t>科学技术支出</t>
  </si>
  <si>
    <t>技术研究与开发</t>
  </si>
  <si>
    <t>资源勘探工业信息等支出</t>
  </si>
  <si>
    <t>制造业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</si>
  <si>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</si>
  <si>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</si>
  <si>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</si>
  <si>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</si>
  <si>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</si>
  <si>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</si>
  <si>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</si>
  <si>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</si>
  <si>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</si>
  <si>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</si>
  <si>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</si>
  <si>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</si>
  <si>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</si>
  <si>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</si>
  <si>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</si>
  <si>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</si>
  <si>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</si>
  <si>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</si>
  <si>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</si>
  <si>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</si>
  <si>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</si>
  <si>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</si>
  <si>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</si>
  <si>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</si>
  <si>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</si>
  <si>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</si>
  <si>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手续费</t>
  </si>
  <si>
    <t>水费</t>
  </si>
  <si>
    <t>邮电费</t>
  </si>
  <si>
    <t>差旅费</t>
  </si>
  <si>
    <t>因公出国（境）费用</t>
  </si>
  <si>
    <t>维修(护)费</t>
  </si>
  <si>
    <t>维修（护）费</t>
  </si>
  <si>
    <t>租赁费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</si>
  <si>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</si>
  <si>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</si>
  <si>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</si>
  <si>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</si>
  <si>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</si>
  <si>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</si>
  <si>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</si>
  <si>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</si>
  <si>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</si>
  <si>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</si>
  <si>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</si>
  <si>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</si>
  <si>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</si>
  <si>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</si>
  <si>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</si>
  <si>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</si>
  <si>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</si>
  <si>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</si>
  <si>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</si>
  <si>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</si>
  <si>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</si>
  <si>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</si>
  <si>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</si>
  <si>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</si>
  <si>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预算10表</t>
  </si>
  <si>
    <t>2023 年 项 目 支 出 预 算 表</t>
  </si>
  <si>
    <t>项  目  名  称</t>
  </si>
  <si>
    <t>纳入预算管理的行政事业性收费拨款</t>
  </si>
  <si>
    <t>2011308-395</t>
  </si>
  <si>
    <t>招商费</t>
  </si>
  <si>
    <t>招商经费</t>
  </si>
  <si>
    <t>2060499-395</t>
  </si>
  <si>
    <t>人才引进、培养与奖励</t>
  </si>
  <si>
    <t>2150299</t>
  </si>
  <si>
    <t>2150299-395</t>
  </si>
  <si>
    <t>先进制造业</t>
  </si>
  <si>
    <t>216</t>
  </si>
  <si>
    <t>21606</t>
  </si>
  <si>
    <t>2160699</t>
  </si>
  <si>
    <t>2160699-395</t>
  </si>
  <si>
    <t>现代服务业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</si>
</sst>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0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1</v>
      </c>
      <c r="B3" s="28"/>
      <c r="C3" s="28"/>
      <c r="D3" s="28"/>
      <c r="E3" s="28"/>
      <c r="F3" s="28"/>
    </row>
    <row r="4" ht="20.25" customHeight="1" spans="1:6">
      <c r="A4" s="29" t="s">
        <v>2</v>
      </c>
      <c r="B4" s="29"/>
      <c r="C4" s="29"/>
      <c r="D4" s="29"/>
      <c r="E4" s="30" t="s">
        <v>3</v>
      </c>
      <c r="F4" s="30"/>
    </row>
    <row r="5" ht="30" customHeight="1" spans="1:6">
      <c r="A5" s="31" t="s">
        <v>4</v>
      </c>
      <c r="B5" s="31"/>
      <c r="C5" s="31" t="s">
        <v>5</v>
      </c>
      <c r="D5" s="31"/>
      <c r="E5" s="31"/>
      <c r="F5" s="31"/>
    </row>
    <row r="6" ht="30" customHeight="1" spans="1:6">
      <c r="A6" s="31" t="s">
        <v>6</v>
      </c>
      <c r="B6" s="31" t="s">
        <v>7</v>
      </c>
      <c r="C6" s="31" t="s">
        <v>8</v>
      </c>
      <c r="D6" s="31" t="s">
        <v>7</v>
      </c>
      <c r="E6" s="31" t="s">
        <v>9</v>
      </c>
      <c r="F6" s="31" t="s">
        <v>7</v>
      </c>
    </row>
    <row r="7" ht="30" customHeight="1" spans="1:6">
      <c r="A7" s="32" t="s">
        <v>10</v>
      </c>
      <c r="B7" s="33">
        <v>91519.2678</v>
      </c>
      <c r="C7" s="32" t="s">
        <v>11</v>
      </c>
      <c r="D7" s="33">
        <v>1519.2678</v>
      </c>
      <c r="E7" s="32" t="s">
        <v>12</v>
      </c>
      <c r="F7" s="33">
        <f>SUM(F8:F10)</f>
        <v>1336.55</v>
      </c>
    </row>
    <row r="8" ht="30" customHeight="1" spans="1:6">
      <c r="A8" s="32" t="s">
        <v>13</v>
      </c>
      <c r="B8" s="33"/>
      <c r="C8" s="32" t="s">
        <v>14</v>
      </c>
      <c r="D8" s="33"/>
      <c r="E8" s="32" t="s">
        <v>15</v>
      </c>
      <c r="F8" s="33">
        <v>1310.45</v>
      </c>
    </row>
    <row r="9" ht="30" customHeight="1" spans="1:6">
      <c r="A9" s="32" t="s">
        <v>16</v>
      </c>
      <c r="B9" s="33"/>
      <c r="C9" s="32" t="s">
        <v>17</v>
      </c>
      <c r="D9" s="33"/>
      <c r="E9" s="32" t="s">
        <v>18</v>
      </c>
      <c r="F9" s="33">
        <v>26.1</v>
      </c>
    </row>
    <row r="10" ht="30" customHeight="1" spans="1:6">
      <c r="A10" s="32" t="s">
        <v>19</v>
      </c>
      <c r="B10" s="33"/>
      <c r="C10" s="32" t="s">
        <v>20</v>
      </c>
      <c r="D10" s="33"/>
      <c r="E10" s="32" t="s">
        <v>21</v>
      </c>
      <c r="F10" s="33"/>
    </row>
    <row r="11" ht="30" customHeight="1" spans="1:6">
      <c r="A11" s="32" t="s">
        <v>22</v>
      </c>
      <c r="B11" s="33"/>
      <c r="C11" s="32" t="s">
        <v>23</v>
      </c>
      <c r="D11" s="33">
        <v>500</v>
      </c>
      <c r="E11" s="32" t="s">
        <v>24</v>
      </c>
      <c r="F11" s="33">
        <v>90182.7178</v>
      </c>
    </row>
    <row r="12" ht="30" customHeight="1" spans="1:6">
      <c r="A12" s="32" t="s">
        <v>25</v>
      </c>
      <c r="B12" s="33"/>
      <c r="C12" s="32" t="s">
        <v>26</v>
      </c>
      <c r="D12" s="33"/>
      <c r="E12" s="32" t="s">
        <v>27</v>
      </c>
      <c r="F12" s="33"/>
    </row>
    <row r="13" ht="30" customHeight="1" spans="1:6">
      <c r="A13" s="32" t="s">
        <v>28</v>
      </c>
      <c r="B13" s="33"/>
      <c r="C13" s="32" t="s">
        <v>29</v>
      </c>
      <c r="D13" s="33"/>
      <c r="E13" s="32" t="s">
        <v>30</v>
      </c>
      <c r="F13" s="33"/>
    </row>
    <row r="14" ht="30" customHeight="1" spans="1:6">
      <c r="A14" s="32" t="s">
        <v>31</v>
      </c>
      <c r="B14" s="33"/>
      <c r="C14" s="32" t="s">
        <v>32</v>
      </c>
      <c r="D14" s="33"/>
      <c r="E14" s="32" t="s">
        <v>33</v>
      </c>
      <c r="F14" s="33"/>
    </row>
    <row r="15" ht="30" customHeight="1" spans="1:6">
      <c r="A15" s="32" t="s">
        <v>34</v>
      </c>
      <c r="B15" s="33"/>
      <c r="C15" s="32" t="s">
        <v>35</v>
      </c>
      <c r="D15" s="33"/>
      <c r="E15" s="32" t="s">
        <v>36</v>
      </c>
      <c r="F15" s="33"/>
    </row>
    <row r="16" ht="30" customHeight="1" spans="1:6">
      <c r="A16" s="34"/>
      <c r="B16" s="41"/>
      <c r="C16" s="32" t="s">
        <v>37</v>
      </c>
      <c r="D16" s="33"/>
      <c r="E16" s="32" t="s">
        <v>38</v>
      </c>
      <c r="F16" s="33"/>
    </row>
    <row r="17" ht="30" customHeight="1" spans="1:6">
      <c r="A17" s="34"/>
      <c r="B17" s="41"/>
      <c r="C17" s="32" t="s">
        <v>39</v>
      </c>
      <c r="D17" s="33"/>
      <c r="E17" s="34"/>
      <c r="F17" s="33"/>
    </row>
    <row r="18" ht="30" customHeight="1" spans="1:6">
      <c r="A18" s="34"/>
      <c r="B18" s="41"/>
      <c r="C18" s="32" t="s">
        <v>40</v>
      </c>
      <c r="D18" s="33"/>
      <c r="E18" s="34"/>
      <c r="F18" s="33"/>
    </row>
    <row r="19" ht="30" customHeight="1" spans="1:6">
      <c r="A19" s="34"/>
      <c r="B19" s="41"/>
      <c r="C19" s="32" t="s">
        <v>41</v>
      </c>
      <c r="D19" s="33">
        <v>81500</v>
      </c>
      <c r="E19" s="34"/>
      <c r="F19" s="33"/>
    </row>
    <row r="20" ht="30" customHeight="1" spans="1:6">
      <c r="A20" s="34"/>
      <c r="B20" s="41"/>
      <c r="C20" s="32" t="s">
        <v>42</v>
      </c>
      <c r="D20" s="33">
        <v>8000</v>
      </c>
      <c r="E20" s="34"/>
      <c r="F20" s="33"/>
    </row>
    <row r="21" ht="30" customHeight="1" spans="1:6">
      <c r="A21" s="34"/>
      <c r="B21" s="41"/>
      <c r="C21" s="32" t="s">
        <v>43</v>
      </c>
      <c r="D21" s="33"/>
      <c r="E21" s="34"/>
      <c r="F21" s="33"/>
    </row>
    <row r="22" ht="30" customHeight="1" spans="1:6">
      <c r="A22" s="34"/>
      <c r="B22" s="41"/>
      <c r="C22" s="32" t="s">
        <v>44</v>
      </c>
      <c r="D22" s="33"/>
      <c r="E22" s="34"/>
      <c r="F22" s="33"/>
    </row>
    <row r="23" ht="30" customHeight="1" spans="1:6">
      <c r="A23" s="34"/>
      <c r="B23" s="41"/>
      <c r="C23" s="32" t="s">
        <v>45</v>
      </c>
      <c r="D23" s="33"/>
      <c r="E23" s="34"/>
      <c r="F23" s="33"/>
    </row>
    <row r="24" ht="30" customHeight="1" spans="1:6">
      <c r="A24" s="34"/>
      <c r="B24" s="41"/>
      <c r="C24" s="32" t="s">
        <v>46</v>
      </c>
      <c r="D24" s="33"/>
      <c r="E24" s="34"/>
      <c r="F24" s="33"/>
    </row>
    <row r="25" ht="30" customHeight="1" spans="1:6">
      <c r="A25" s="34"/>
      <c r="B25" s="41"/>
      <c r="C25" s="32" t="s">
        <v>47</v>
      </c>
      <c r="D25" s="33"/>
      <c r="E25" s="34"/>
      <c r="F25" s="33"/>
    </row>
    <row r="26" ht="30" customHeight="1" spans="1:6">
      <c r="A26" s="34"/>
      <c r="B26" s="41"/>
      <c r="C26" s="32" t="s">
        <v>48</v>
      </c>
      <c r="D26" s="33"/>
      <c r="E26" s="34"/>
      <c r="F26" s="33"/>
    </row>
    <row r="27" ht="30" customHeight="1" spans="1:6">
      <c r="A27" s="34"/>
      <c r="B27" s="41"/>
      <c r="C27" s="32" t="s">
        <v>49</v>
      </c>
      <c r="D27" s="33"/>
      <c r="E27" s="34"/>
      <c r="F27" s="33"/>
    </row>
    <row r="28" ht="30" customHeight="1" spans="1:6">
      <c r="A28" s="32" t="s">
        <v>50</v>
      </c>
      <c r="B28" s="33">
        <f>SUM(B7:B15)</f>
        <v>91519.2678</v>
      </c>
      <c r="C28" s="31" t="s">
        <v>51</v>
      </c>
      <c r="D28" s="31"/>
      <c r="E28" s="31"/>
      <c r="F28" s="33">
        <f>SUM(D7:D27)</f>
        <v>91519.2678</v>
      </c>
    </row>
    <row r="29" ht="30" customHeight="1" spans="1:6">
      <c r="A29" s="32" t="s">
        <v>52</v>
      </c>
      <c r="B29" s="33"/>
      <c r="C29" s="31" t="s">
        <v>53</v>
      </c>
      <c r="D29" s="31"/>
      <c r="E29" s="31"/>
      <c r="F29" s="33"/>
    </row>
    <row r="30" ht="30" customHeight="1" spans="1:6">
      <c r="A30" s="32" t="s">
        <v>54</v>
      </c>
      <c r="B30" s="33">
        <f>B28+B29</f>
        <v>91519.2678</v>
      </c>
      <c r="C30" s="31" t="s">
        <v>55</v>
      </c>
      <c r="D30" s="31"/>
      <c r="E30" s="31"/>
      <c r="F30" s="33">
        <f>F28+F29</f>
        <v>91519.2678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3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ht="30" customHeight="1" spans="12:12">
      <c r="L1" s="19" t="s">
        <v>185</v>
      </c>
    </row>
    <row r="2" ht="45.75" customHeight="1" spans="1:12">
      <c r="A2" s="2" t="s">
        <v>186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4" t="str">
        <f>预算01表!A4</f>
        <v>部门名称：天津经济技术开发区装备及智能制造产业促进局</v>
      </c>
      <c r="B3" s="5"/>
      <c r="C3" s="5"/>
      <c r="D3" s="4"/>
      <c r="E3" s="4"/>
      <c r="F3" s="4"/>
      <c r="G3" s="4"/>
      <c r="H3" s="4"/>
      <c r="I3" s="4"/>
      <c r="J3" s="4"/>
      <c r="L3" s="20" t="s">
        <v>3</v>
      </c>
    </row>
    <row r="4" ht="21" customHeight="1" spans="1:12">
      <c r="A4" s="6" t="s">
        <v>82</v>
      </c>
      <c r="B4" s="7" t="s">
        <v>83</v>
      </c>
      <c r="C4" s="7" t="s">
        <v>187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188</v>
      </c>
      <c r="L4" s="7" t="s">
        <v>64</v>
      </c>
    </row>
    <row r="5" ht="54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1" spans="1:12">
      <c r="A6" s="8"/>
      <c r="B6" s="9" t="s">
        <v>65</v>
      </c>
      <c r="C6" s="9"/>
      <c r="D6" s="10">
        <f t="shared" ref="D6:L6" si="0">D7</f>
        <v>90182.7178</v>
      </c>
      <c r="E6" s="10">
        <f t="shared" si="0"/>
        <v>90182.7178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1" spans="1:12">
      <c r="A7" s="11"/>
      <c r="B7" s="12" t="s">
        <v>120</v>
      </c>
      <c r="C7" s="12"/>
      <c r="D7" s="13">
        <f>E7+F7+G7</f>
        <v>90182.7178</v>
      </c>
      <c r="E7" s="13">
        <v>90182.7178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1" spans="1:12">
      <c r="A8" s="14">
        <v>201</v>
      </c>
      <c r="B8" s="15" t="s">
        <v>121</v>
      </c>
      <c r="C8" s="15"/>
      <c r="D8" s="16">
        <f>E8+F8+G8</f>
        <v>182.7178</v>
      </c>
      <c r="E8" s="16">
        <v>182.7178</v>
      </c>
      <c r="F8" s="16">
        <v>0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20113</v>
      </c>
      <c r="B9" s="15" t="s">
        <v>122</v>
      </c>
      <c r="C9" s="15"/>
      <c r="D9" s="16">
        <f>E9+F9+G9</f>
        <v>182.7178</v>
      </c>
      <c r="E9" s="16">
        <v>182.7178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2011308</v>
      </c>
      <c r="B10" s="15" t="s">
        <v>92</v>
      </c>
      <c r="C10" s="15"/>
      <c r="D10" s="16">
        <f>E10+F10+G10</f>
        <v>182.7178</v>
      </c>
      <c r="E10" s="16">
        <v>182.7178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189</v>
      </c>
      <c r="B11" s="15" t="s">
        <v>120</v>
      </c>
      <c r="C11" s="15" t="s">
        <v>190</v>
      </c>
      <c r="D11" s="16">
        <f>E11+F11+G11</f>
        <v>100</v>
      </c>
      <c r="E11" s="16">
        <v>100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 t="s">
        <v>189</v>
      </c>
      <c r="B12" s="15" t="s">
        <v>120</v>
      </c>
      <c r="C12" s="15" t="s">
        <v>191</v>
      </c>
      <c r="D12" s="16">
        <f>E12+F12+G12</f>
        <v>82.7178</v>
      </c>
      <c r="E12" s="16">
        <v>82.7178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>
        <v>206</v>
      </c>
      <c r="B13" s="15" t="s">
        <v>123</v>
      </c>
      <c r="C13" s="15"/>
      <c r="D13" s="16">
        <f>E13+F13+G13</f>
        <v>500</v>
      </c>
      <c r="E13" s="16">
        <v>500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>
        <v>20604</v>
      </c>
      <c r="B14" s="15" t="s">
        <v>124</v>
      </c>
      <c r="C14" s="15"/>
      <c r="D14" s="16">
        <f>E14+F14+G14</f>
        <v>500</v>
      </c>
      <c r="E14" s="16">
        <v>500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>
        <v>2060499</v>
      </c>
      <c r="B15" s="15" t="s">
        <v>93</v>
      </c>
      <c r="C15" s="15"/>
      <c r="D15" s="16">
        <f>E15+F15+G15</f>
        <v>500</v>
      </c>
      <c r="E15" s="16">
        <v>500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 t="s">
        <v>192</v>
      </c>
      <c r="B16" s="15" t="s">
        <v>120</v>
      </c>
      <c r="C16" s="15" t="s">
        <v>193</v>
      </c>
      <c r="D16" s="16">
        <f>E16+F16+G16</f>
        <v>500</v>
      </c>
      <c r="E16" s="16">
        <v>500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>
        <v>215</v>
      </c>
      <c r="B17" s="15" t="s">
        <v>125</v>
      </c>
      <c r="C17" s="15"/>
      <c r="D17" s="16">
        <f>E17+F17+G17</f>
        <v>81500</v>
      </c>
      <c r="E17" s="16">
        <v>81500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>
        <v>21502</v>
      </c>
      <c r="B18" s="15" t="s">
        <v>126</v>
      </c>
      <c r="C18" s="15"/>
      <c r="D18" s="16">
        <f>E18+F18+G18</f>
        <v>81500</v>
      </c>
      <c r="E18" s="16">
        <v>81500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7" t="s">
        <v>194</v>
      </c>
      <c r="B19" s="15" t="s">
        <v>94</v>
      </c>
      <c r="C19" s="15"/>
      <c r="D19" s="16">
        <f>E19+F19+G19</f>
        <v>81500</v>
      </c>
      <c r="E19" s="16">
        <v>81500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2">
      <c r="A20" s="17" t="s">
        <v>195</v>
      </c>
      <c r="B20" s="15" t="s">
        <v>120</v>
      </c>
      <c r="C20" s="15" t="s">
        <v>196</v>
      </c>
      <c r="D20" s="16">
        <f>E20+F20+G20</f>
        <v>81500</v>
      </c>
      <c r="E20" s="16">
        <v>81500</v>
      </c>
      <c r="F20" s="16">
        <v>0</v>
      </c>
      <c r="G20" s="16">
        <v>0</v>
      </c>
      <c r="H20" s="16"/>
      <c r="I20" s="16"/>
      <c r="J20" s="16"/>
      <c r="K20" s="16"/>
      <c r="L20" s="16"/>
    </row>
    <row r="21" ht="45" customHeight="1" spans="1:12">
      <c r="A21" s="17" t="s">
        <v>197</v>
      </c>
      <c r="B21" s="15" t="s">
        <v>127</v>
      </c>
      <c r="C21" s="15"/>
      <c r="D21" s="16">
        <f>E21+F21+G21</f>
        <v>8000</v>
      </c>
      <c r="E21" s="16">
        <v>8000</v>
      </c>
      <c r="F21" s="16">
        <v>0</v>
      </c>
      <c r="G21" s="16">
        <v>0</v>
      </c>
      <c r="H21" s="16"/>
      <c r="I21" s="16"/>
      <c r="J21" s="16"/>
      <c r="K21" s="16"/>
      <c r="L21" s="16"/>
    </row>
    <row r="22" ht="45" customHeight="1" spans="1:12">
      <c r="A22" s="17" t="s">
        <v>198</v>
      </c>
      <c r="B22" s="15" t="s">
        <v>128</v>
      </c>
      <c r="C22" s="15"/>
      <c r="D22" s="16">
        <f>E22+F22+G22</f>
        <v>8000</v>
      </c>
      <c r="E22" s="16">
        <v>8000</v>
      </c>
      <c r="F22" s="16">
        <v>0</v>
      </c>
      <c r="G22" s="16">
        <v>0</v>
      </c>
      <c r="H22" s="16"/>
      <c r="I22" s="16"/>
      <c r="J22" s="16"/>
      <c r="K22" s="16"/>
      <c r="L22" s="16"/>
    </row>
    <row r="23" ht="45" customHeight="1" spans="1:12">
      <c r="A23" s="17" t="s">
        <v>199</v>
      </c>
      <c r="B23" s="15" t="s">
        <v>95</v>
      </c>
      <c r="C23" s="15"/>
      <c r="D23" s="16">
        <f>E23+F23+G23</f>
        <v>8000</v>
      </c>
      <c r="E23" s="16">
        <v>8000</v>
      </c>
      <c r="F23" s="16">
        <v>0</v>
      </c>
      <c r="G23" s="16">
        <v>0</v>
      </c>
      <c r="H23" s="16"/>
      <c r="I23" s="16"/>
      <c r="J23" s="16"/>
      <c r="K23" s="16"/>
      <c r="L23" s="16"/>
    </row>
    <row r="24" ht="45" customHeight="1" spans="1:12">
      <c r="A24" s="17" t="s">
        <v>200</v>
      </c>
      <c r="B24" s="15" t="s">
        <v>120</v>
      </c>
      <c r="C24" s="15" t="s">
        <v>201</v>
      </c>
      <c r="D24" s="16">
        <f>E24+F24+G24</f>
        <v>8000</v>
      </c>
      <c r="E24" s="16">
        <v>8000</v>
      </c>
      <c r="F24" s="16">
        <v>0</v>
      </c>
      <c r="G24" s="16">
        <v>0</v>
      </c>
      <c r="H24" s="16"/>
      <c r="I24" s="16"/>
      <c r="J24" s="16"/>
      <c r="K24" s="16"/>
      <c r="L24" s="16"/>
    </row>
    <row r="25" ht="45" customHeight="1" spans="1:1">
      <c r="A25" s="18"/>
    </row>
    <row r="26" ht="45" customHeight="1" spans="1:1">
      <c r="A26" s="18"/>
    </row>
    <row r="27" ht="45" customHeight="1" spans="1:1">
      <c r="A27" s="18"/>
    </row>
    <row r="28" ht="45" customHeight="1" spans="1:1">
      <c r="A28" s="18"/>
    </row>
    <row r="29" ht="45" customHeight="1" spans="1:1">
      <c r="A29" s="18"/>
    </row>
    <row r="30" ht="45" customHeight="1" spans="1:1">
      <c r="A30" s="1"/>
    </row>
    <row r="31" ht="45" customHeight="1" spans="1:1">
      <c r="A31" s="1"/>
    </row>
    <row r="32" ht="45" customHeight="1" spans="1:1">
      <c r="A32" s="1"/>
    </row>
    <row r="33" ht="45" customHeight="1" spans="1:1">
      <c r="A33" s="1"/>
    </row>
    <row r="34" ht="45" customHeight="1" spans="1:1">
      <c r="A34" s="1"/>
    </row>
    <row r="35" ht="45" customHeight="1" spans="1:1">
      <c r="A35" s="1"/>
    </row>
    <row r="36" ht="45" customHeight="1" spans="1:1">
      <c r="A36" s="1"/>
    </row>
    <row r="37" ht="45" customHeight="1" spans="1:1">
      <c r="A37" s="1"/>
    </row>
    <row r="38" ht="45" customHeight="1" spans="1:1">
      <c r="A38" s="1"/>
    </row>
    <row r="39" ht="45" customHeight="1" spans="1:1">
      <c r="A39" s="1"/>
    </row>
    <row r="40" ht="45" customHeight="1" spans="1:1">
      <c r="A40" s="1"/>
    </row>
    <row r="41" ht="45" customHeight="1" spans="1:1">
      <c r="A41" s="1"/>
    </row>
    <row r="42" ht="45" customHeight="1" spans="1:1">
      <c r="A42" s="1"/>
    </row>
    <row r="43" ht="45" customHeight="1" spans="1:1">
      <c r="A43" s="1"/>
    </row>
    <row r="44" ht="45" customHeight="1" spans="1:1">
      <c r="A44" s="1"/>
    </row>
    <row r="45" ht="45" customHeight="1" spans="1:1">
      <c r="A45" s="1"/>
    </row>
    <row r="46" ht="45" customHeight="1" spans="1:1">
      <c r="A46" s="1"/>
    </row>
    <row r="47" ht="45" customHeight="1" spans="1:1">
      <c r="A47" s="1"/>
    </row>
    <row r="48" ht="45" customHeight="1" spans="1:1">
      <c r="A48" s="1"/>
    </row>
    <row r="49" ht="45" customHeight="1" spans="1:1">
      <c r="A49" s="1"/>
    </row>
    <row r="50" ht="45" customHeight="1" spans="1:1">
      <c r="A50" s="1"/>
    </row>
    <row r="51" ht="45" customHeight="1" spans="1:1">
      <c r="A51" s="1"/>
    </row>
    <row r="52" ht="45" customHeight="1" spans="1:1">
      <c r="A52" s="1"/>
    </row>
    <row r="53" ht="45" customHeight="1" spans="1:1">
      <c r="A53" s="1"/>
    </row>
    <row r="54" ht="45" customHeight="1" spans="1:1">
      <c r="A54" s="1"/>
    </row>
    <row r="55" ht="45" customHeight="1" spans="1:1">
      <c r="A55" s="1"/>
    </row>
    <row r="56" ht="45" customHeight="1" spans="1:1">
      <c r="A56" s="1"/>
    </row>
    <row r="57" ht="45" customHeight="1" spans="1:1">
      <c r="A57" s="1"/>
    </row>
    <row r="58" ht="45" customHeight="1" spans="1:1">
      <c r="A58" s="1"/>
    </row>
    <row r="59" ht="45" customHeight="1" spans="1:1">
      <c r="A59" s="1"/>
    </row>
    <row r="60" ht="45" customHeight="1" spans="1:1">
      <c r="A60" s="1"/>
    </row>
    <row r="61" ht="45" customHeight="1" spans="1:1">
      <c r="A61" s="1"/>
    </row>
    <row r="62" ht="45" customHeight="1" spans="1:1">
      <c r="A62" s="1"/>
    </row>
    <row r="63" ht="45" customHeight="1" spans="1:1">
      <c r="A63" s="1"/>
    </row>
    <row r="64" ht="45" customHeight="1" spans="1:1">
      <c r="A64" s="1"/>
    </row>
    <row r="65" ht="45" customHeight="1" spans="1:1">
      <c r="A65" s="1"/>
    </row>
    <row r="66" ht="45" customHeight="1" spans="1:1">
      <c r="A66" s="1"/>
    </row>
    <row r="67" ht="45" customHeight="1" spans="1:1">
      <c r="A67" s="1"/>
    </row>
    <row r="68" ht="45" customHeight="1" spans="1:1">
      <c r="A68" s="1"/>
    </row>
    <row r="69" ht="45" customHeight="1" spans="1:1">
      <c r="A69" s="1"/>
    </row>
    <row r="70" ht="45" customHeight="1" spans="1:1">
      <c r="A70" s="1"/>
    </row>
    <row r="71" ht="45" customHeight="1" spans="1:1">
      <c r="A71" s="1"/>
    </row>
    <row r="72" ht="45" customHeight="1" spans="1:1">
      <c r="A72" s="1"/>
    </row>
    <row r="73" ht="45" customHeight="1" spans="1:1">
      <c r="A73" s="1"/>
    </row>
    <row r="74" ht="45" customHeight="1" spans="1:1">
      <c r="A74" s="1"/>
    </row>
    <row r="75" ht="45" customHeight="1" spans="1:1">
      <c r="A75" s="1"/>
    </row>
    <row r="76" ht="45" customHeight="1" spans="1:1">
      <c r="A76" s="1"/>
    </row>
    <row r="77" ht="45" customHeight="1" spans="1:1">
      <c r="A77" s="1"/>
    </row>
    <row r="78" ht="45" customHeight="1" spans="1:1">
      <c r="A78" s="1"/>
    </row>
    <row r="79" ht="45" customHeight="1" spans="1:1">
      <c r="A79" s="1"/>
    </row>
    <row r="80" ht="45" customHeight="1" spans="1:1">
      <c r="A80" s="1"/>
    </row>
    <row r="81" ht="45" customHeight="1" spans="1:1">
      <c r="A81" s="1"/>
    </row>
    <row r="82" ht="45" customHeight="1" spans="1:1">
      <c r="A82" s="1"/>
    </row>
    <row r="83" ht="45" customHeight="1" spans="1:1">
      <c r="A83" s="1"/>
    </row>
    <row r="84" ht="45" customHeight="1" spans="1:1">
      <c r="A84" s="1"/>
    </row>
    <row r="85" ht="45" customHeight="1" spans="1:1">
      <c r="A85" s="1"/>
    </row>
    <row r="86" ht="45" customHeight="1" spans="1:1">
      <c r="A86" s="1"/>
    </row>
    <row r="87" ht="45" customHeight="1" spans="1:1">
      <c r="A87" s="1"/>
    </row>
    <row r="88" ht="45" customHeight="1" spans="1:1">
      <c r="A88" s="1"/>
    </row>
    <row r="89" ht="45" customHeight="1" spans="1:1">
      <c r="A89" s="1"/>
    </row>
    <row r="90" ht="45" customHeight="1" spans="1:1">
      <c r="A90" s="1"/>
    </row>
    <row r="91" ht="45" customHeight="1" spans="1:1">
      <c r="A91" s="1"/>
    </row>
    <row r="92" ht="45" customHeight="1" spans="1:1">
      <c r="A92" s="1"/>
    </row>
    <row r="93" ht="45" customHeight="1" spans="1:1">
      <c r="A93" s="1"/>
    </row>
    <row r="94" ht="45" customHeight="1" spans="1:1">
      <c r="A94" s="1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50.625" style="1" customWidth="1"/>
    <col min="2" max="23" width="10.625" customWidth="1"/>
  </cols>
  <sheetData>
    <row r="1" ht="30" customHeight="1" spans="6:23">
      <c r="F1" s="19"/>
      <c r="W1" s="20" t="s">
        <v>56</v>
      </c>
    </row>
    <row r="2" ht="15.75" customHeight="1" spans="1:6">
      <c r="A2" s="35"/>
      <c r="B2" s="28"/>
      <c r="C2" s="28"/>
      <c r="D2" s="28"/>
      <c r="E2" s="28"/>
      <c r="F2" s="28"/>
    </row>
    <row r="3" ht="30" customHeight="1" spans="1:23">
      <c r="A3" s="35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20.25" customHeight="1" spans="1:23">
      <c r="A4" s="36" t="str">
        <f>预算01表!A4</f>
        <v>部门名称：天津经济技术开发区装备及智能制造产业促进局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W4" s="20" t="s">
        <v>3</v>
      </c>
    </row>
    <row r="5" ht="50.1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1" spans="1:23">
      <c r="A6" s="7"/>
      <c r="B6" s="6"/>
      <c r="C6" s="7" t="s">
        <v>62</v>
      </c>
      <c r="D6" s="7"/>
      <c r="E6" s="7"/>
      <c r="F6" s="7"/>
      <c r="G6" s="38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8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1" spans="1:23">
      <c r="A8" s="7" t="s">
        <v>65</v>
      </c>
      <c r="B8" s="39">
        <f t="shared" ref="B8:W8" si="0">B9</f>
        <v>91519.2678</v>
      </c>
      <c r="C8" s="39">
        <f t="shared" si="0"/>
        <v>91519.2678</v>
      </c>
      <c r="D8" s="39">
        <f t="shared" si="0"/>
        <v>91519.2678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0</v>
      </c>
      <c r="W8" s="39">
        <f t="shared" si="0"/>
        <v>0</v>
      </c>
    </row>
    <row r="9" ht="30" customHeight="1" spans="1:23">
      <c r="A9" s="40" t="str">
        <f>MID(A4,6,100)</f>
        <v>天津经济技术开发区装备及智能制造产业促进局</v>
      </c>
      <c r="B9" s="39">
        <f>SUM(P9,H9,C9,G9)</f>
        <v>91519.2678</v>
      </c>
      <c r="C9" s="39">
        <f>SUM(D9:F9)</f>
        <v>91519.2678</v>
      </c>
      <c r="D9" s="39">
        <v>91519.2678</v>
      </c>
      <c r="E9" s="39"/>
      <c r="F9" s="39"/>
      <c r="G9" s="39"/>
      <c r="H9" s="39">
        <f>SUM(I9:O9)</f>
        <v>0</v>
      </c>
      <c r="I9" s="39"/>
      <c r="J9" s="39"/>
      <c r="K9" s="39"/>
      <c r="L9" s="39"/>
      <c r="M9" s="39"/>
      <c r="N9" s="39"/>
      <c r="O9" s="39"/>
      <c r="P9" s="39">
        <f>SUM(U9,Q9)</f>
        <v>0</v>
      </c>
      <c r="Q9" s="39">
        <f>SUM(R9:T9)</f>
        <v>0</v>
      </c>
      <c r="R9" s="39"/>
      <c r="S9" s="39"/>
      <c r="T9" s="39"/>
      <c r="U9" s="39">
        <f>SUM(V9:W9)</f>
        <v>0</v>
      </c>
      <c r="V9" s="39"/>
      <c r="W9" s="39"/>
    </row>
    <row r="10" ht="30" customHeight="1" spans="1:23">
      <c r="A10" s="4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16" customWidth="1"/>
    <col min="2" max="2" width="34.25" style="1" customWidth="1"/>
    <col min="3" max="10" width="25.625" customWidth="1"/>
  </cols>
  <sheetData>
    <row r="1" ht="30" customHeight="1" spans="10:10">
      <c r="J1" s="19" t="s">
        <v>80</v>
      </c>
    </row>
    <row r="2" ht="45.75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t="str">
        <f>预算01表!A4</f>
        <v>部门名称：天津经济技术开发区装备及智能制造产业促进局</v>
      </c>
      <c r="J3" s="20" t="s">
        <v>3</v>
      </c>
    </row>
    <row r="4" ht="30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1" spans="1:10">
      <c r="A5" s="8"/>
      <c r="B5" s="9" t="s">
        <v>65</v>
      </c>
      <c r="C5" s="24">
        <f t="shared" ref="C5:J5" si="0">SUM(C7:C99)</f>
        <v>91519.2678</v>
      </c>
      <c r="D5" s="24">
        <f t="shared" si="0"/>
        <v>1336.55</v>
      </c>
      <c r="E5" s="24">
        <f t="shared" si="0"/>
        <v>90182.7178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</row>
    <row r="6" ht="45" customHeight="1" spans="1:10">
      <c r="A6" s="8"/>
      <c r="B6" s="9" t="str">
        <f>MID(A3,6,100)</f>
        <v>天津经济技术开发区装备及智能制造产业促进局</v>
      </c>
      <c r="C6" s="24">
        <f t="shared" ref="C6:J6" si="1">SUM(C7:C99)</f>
        <v>91519.2678</v>
      </c>
      <c r="D6" s="24">
        <f t="shared" si="1"/>
        <v>1336.55</v>
      </c>
      <c r="E6" s="24">
        <f t="shared" si="1"/>
        <v>90182.7178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</row>
    <row r="7" ht="30" customHeight="1" spans="1:10">
      <c r="A7" s="14">
        <v>2011301</v>
      </c>
      <c r="B7" s="15" t="s">
        <v>91</v>
      </c>
      <c r="C7" s="16">
        <f>D7+E7</f>
        <v>1336.55</v>
      </c>
      <c r="D7" s="16">
        <v>1336.55</v>
      </c>
      <c r="E7" s="16">
        <v>0</v>
      </c>
      <c r="F7" s="16"/>
      <c r="G7" s="16"/>
      <c r="H7" s="16"/>
      <c r="I7" s="16"/>
      <c r="J7" s="16"/>
    </row>
    <row r="8" ht="30" customHeight="1" spans="1:10">
      <c r="A8" s="14">
        <v>2011308</v>
      </c>
      <c r="B8" s="15" t="s">
        <v>92</v>
      </c>
      <c r="C8" s="16">
        <f>D8+E8</f>
        <v>182.7178</v>
      </c>
      <c r="D8" s="16">
        <v>0</v>
      </c>
      <c r="E8" s="16">
        <v>182.7178</v>
      </c>
      <c r="F8" s="16"/>
      <c r="G8" s="16"/>
      <c r="H8" s="16"/>
      <c r="I8" s="16"/>
      <c r="J8" s="16"/>
    </row>
    <row r="9" ht="30" customHeight="1" spans="1:10">
      <c r="A9" s="14">
        <v>2060499</v>
      </c>
      <c r="B9" s="15" t="s">
        <v>93</v>
      </c>
      <c r="C9" s="16">
        <f>D9+E9</f>
        <v>500</v>
      </c>
      <c r="D9" s="16">
        <v>0</v>
      </c>
      <c r="E9" s="16">
        <v>500</v>
      </c>
      <c r="F9" s="16"/>
      <c r="G9" s="16"/>
      <c r="H9" s="16"/>
      <c r="I9" s="16"/>
      <c r="J9" s="16"/>
    </row>
    <row r="10" ht="30" customHeight="1" spans="1:10">
      <c r="A10" s="14">
        <v>2150299</v>
      </c>
      <c r="B10" s="15" t="s">
        <v>94</v>
      </c>
      <c r="C10" s="16">
        <f>D10+E10</f>
        <v>81500</v>
      </c>
      <c r="D10" s="16">
        <v>0</v>
      </c>
      <c r="E10" s="16">
        <v>81500</v>
      </c>
      <c r="F10" s="16"/>
      <c r="G10" s="16"/>
      <c r="H10" s="16"/>
      <c r="I10" s="16"/>
      <c r="J10" s="16"/>
    </row>
    <row r="11" ht="30" customHeight="1" spans="1:10">
      <c r="A11" s="14">
        <v>2160699</v>
      </c>
      <c r="B11" s="15" t="s">
        <v>95</v>
      </c>
      <c r="C11" s="16">
        <f>D11+E11</f>
        <v>8000</v>
      </c>
      <c r="D11" s="16">
        <v>0</v>
      </c>
      <c r="E11" s="16">
        <v>8000</v>
      </c>
      <c r="F11" s="16"/>
      <c r="G11" s="16"/>
      <c r="H11" s="16"/>
      <c r="I11" s="16"/>
      <c r="J11" s="16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9" t="s">
        <v>96</v>
      </c>
    </row>
    <row r="2" ht="15.75" customHeight="1" spans="1:6">
      <c r="A2" s="28"/>
      <c r="B2" s="28"/>
      <c r="C2" s="28"/>
      <c r="D2" s="28"/>
      <c r="E2" s="28"/>
      <c r="F2" s="28"/>
    </row>
    <row r="3" ht="30" customHeight="1" spans="1:6">
      <c r="A3" s="28" t="s">
        <v>97</v>
      </c>
      <c r="B3" s="28"/>
      <c r="C3" s="28"/>
      <c r="D3" s="28"/>
      <c r="E3" s="28"/>
      <c r="F3" s="28"/>
    </row>
    <row r="4" ht="20.25" customHeight="1" spans="1:6">
      <c r="A4" s="29" t="str">
        <f>预算01表!A4</f>
        <v>部门名称：天津经济技术开发区装备及智能制造产业促进局</v>
      </c>
      <c r="B4" s="29"/>
      <c r="C4" s="29"/>
      <c r="D4" s="29"/>
      <c r="E4" s="30" t="s">
        <v>3</v>
      </c>
      <c r="F4" s="30"/>
    </row>
    <row r="5" ht="24.95" customHeight="1" spans="1:6">
      <c r="A5" s="31" t="s">
        <v>98</v>
      </c>
      <c r="B5" s="31"/>
      <c r="C5" s="31" t="s">
        <v>99</v>
      </c>
      <c r="D5" s="31"/>
      <c r="E5" s="31"/>
      <c r="F5" s="31"/>
    </row>
    <row r="6" ht="24.95" customHeight="1" spans="1:6">
      <c r="A6" s="31" t="s">
        <v>6</v>
      </c>
      <c r="B6" s="31" t="s">
        <v>100</v>
      </c>
      <c r="C6" s="31" t="s">
        <v>8</v>
      </c>
      <c r="D6" s="31" t="s">
        <v>100</v>
      </c>
      <c r="E6" s="31" t="s">
        <v>9</v>
      </c>
      <c r="F6" s="31" t="s">
        <v>100</v>
      </c>
    </row>
    <row r="7" ht="24.95" customHeight="1" spans="1:6">
      <c r="A7" s="32" t="s">
        <v>101</v>
      </c>
      <c r="B7" s="33">
        <v>91519.2678</v>
      </c>
      <c r="C7" s="32" t="s">
        <v>11</v>
      </c>
      <c r="D7" s="33">
        <v>1519.2678</v>
      </c>
      <c r="E7" s="32" t="s">
        <v>12</v>
      </c>
      <c r="F7" s="33">
        <f>SUM(F8:F10)</f>
        <v>1336.55</v>
      </c>
    </row>
    <row r="8" ht="24.95" customHeight="1" spans="1:6">
      <c r="A8" s="32" t="s">
        <v>102</v>
      </c>
      <c r="B8" s="33"/>
      <c r="C8" s="32" t="s">
        <v>14</v>
      </c>
      <c r="D8" s="33"/>
      <c r="E8" s="32" t="s">
        <v>15</v>
      </c>
      <c r="F8" s="33">
        <v>1310.45</v>
      </c>
    </row>
    <row r="9" ht="24.95" customHeight="1" spans="1:6">
      <c r="A9" s="32" t="s">
        <v>103</v>
      </c>
      <c r="B9" s="33"/>
      <c r="C9" s="32" t="s">
        <v>17</v>
      </c>
      <c r="D9" s="33"/>
      <c r="E9" s="32" t="s">
        <v>18</v>
      </c>
      <c r="F9" s="33">
        <v>26.1</v>
      </c>
    </row>
    <row r="10" ht="24.95" customHeight="1" spans="1:6">
      <c r="A10" s="32"/>
      <c r="B10" s="33"/>
      <c r="C10" s="32" t="s">
        <v>20</v>
      </c>
      <c r="D10" s="33"/>
      <c r="E10" s="32" t="s">
        <v>21</v>
      </c>
      <c r="F10" s="33"/>
    </row>
    <row r="11" ht="24.95" customHeight="1" spans="1:6">
      <c r="A11" s="32"/>
      <c r="B11" s="33"/>
      <c r="C11" s="32" t="s">
        <v>23</v>
      </c>
      <c r="D11" s="33">
        <v>500</v>
      </c>
      <c r="E11" s="32" t="s">
        <v>24</v>
      </c>
      <c r="F11" s="33">
        <v>90182.7178</v>
      </c>
    </row>
    <row r="12" ht="24.95" customHeight="1" spans="1:6">
      <c r="A12" s="32"/>
      <c r="B12" s="33"/>
      <c r="C12" s="32" t="s">
        <v>26</v>
      </c>
      <c r="D12" s="33"/>
      <c r="E12" s="32" t="s">
        <v>27</v>
      </c>
      <c r="F12" s="33"/>
    </row>
    <row r="13" ht="24.95" customHeight="1" spans="1:6">
      <c r="A13" s="32"/>
      <c r="B13" s="33"/>
      <c r="C13" s="32" t="s">
        <v>29</v>
      </c>
      <c r="D13" s="33"/>
      <c r="E13" s="32" t="s">
        <v>30</v>
      </c>
      <c r="F13" s="33"/>
    </row>
    <row r="14" ht="24.95" customHeight="1" spans="1:6">
      <c r="A14" s="32"/>
      <c r="B14" s="33"/>
      <c r="C14" s="32" t="s">
        <v>32</v>
      </c>
      <c r="D14" s="33"/>
      <c r="E14" s="32" t="s">
        <v>33</v>
      </c>
      <c r="F14" s="33"/>
    </row>
    <row r="15" ht="24.95" customHeight="1" spans="1:6">
      <c r="A15" s="32"/>
      <c r="B15" s="33"/>
      <c r="C15" s="32" t="s">
        <v>35</v>
      </c>
      <c r="D15" s="33"/>
      <c r="E15" s="32" t="s">
        <v>36</v>
      </c>
      <c r="F15" s="33"/>
    </row>
    <row r="16" ht="24.95" customHeight="1" spans="1:6">
      <c r="A16" s="34"/>
      <c r="B16" s="33"/>
      <c r="C16" s="32" t="s">
        <v>37</v>
      </c>
      <c r="D16" s="33"/>
      <c r="E16" s="32" t="s">
        <v>38</v>
      </c>
      <c r="F16" s="33"/>
    </row>
    <row r="17" ht="24.95" customHeight="1" spans="1:6">
      <c r="A17" s="34"/>
      <c r="B17" s="33"/>
      <c r="C17" s="32" t="s">
        <v>39</v>
      </c>
      <c r="D17" s="33"/>
      <c r="E17" s="34"/>
      <c r="F17" s="33"/>
    </row>
    <row r="18" ht="24.95" customHeight="1" spans="1:6">
      <c r="A18" s="34"/>
      <c r="B18" s="33"/>
      <c r="C18" s="32" t="s">
        <v>40</v>
      </c>
      <c r="D18" s="33"/>
      <c r="E18" s="34"/>
      <c r="F18" s="33"/>
    </row>
    <row r="19" ht="24.95" customHeight="1" spans="1:6">
      <c r="A19" s="34"/>
      <c r="B19" s="33"/>
      <c r="C19" s="32" t="s">
        <v>41</v>
      </c>
      <c r="D19" s="33">
        <v>81500</v>
      </c>
      <c r="E19" s="34"/>
      <c r="F19" s="33"/>
    </row>
    <row r="20" ht="24.95" customHeight="1" spans="1:6">
      <c r="A20" s="34"/>
      <c r="B20" s="33"/>
      <c r="C20" s="32" t="s">
        <v>42</v>
      </c>
      <c r="D20" s="33">
        <v>8000</v>
      </c>
      <c r="E20" s="34"/>
      <c r="F20" s="33"/>
    </row>
    <row r="21" ht="24.95" customHeight="1" spans="1:6">
      <c r="A21" s="34"/>
      <c r="B21" s="33"/>
      <c r="C21" s="32" t="s">
        <v>43</v>
      </c>
      <c r="D21" s="33"/>
      <c r="E21" s="34"/>
      <c r="F21" s="33"/>
    </row>
    <row r="22" ht="24.95" customHeight="1" spans="1:6">
      <c r="A22" s="34"/>
      <c r="B22" s="33"/>
      <c r="C22" s="32" t="s">
        <v>44</v>
      </c>
      <c r="D22" s="33"/>
      <c r="E22" s="34"/>
      <c r="F22" s="33"/>
    </row>
    <row r="23" ht="24.95" customHeight="1" spans="1:6">
      <c r="A23" s="34"/>
      <c r="B23" s="33"/>
      <c r="C23" s="32" t="s">
        <v>45</v>
      </c>
      <c r="D23" s="33"/>
      <c r="E23" s="34"/>
      <c r="F23" s="33"/>
    </row>
    <row r="24" ht="24.95" customHeight="1" spans="1:6">
      <c r="A24" s="34"/>
      <c r="B24" s="33"/>
      <c r="C24" s="32" t="s">
        <v>46</v>
      </c>
      <c r="D24" s="33"/>
      <c r="E24" s="34"/>
      <c r="F24" s="33"/>
    </row>
    <row r="25" ht="24.95" customHeight="1" spans="1:6">
      <c r="A25" s="34"/>
      <c r="B25" s="33"/>
      <c r="C25" s="32" t="s">
        <v>104</v>
      </c>
      <c r="D25" s="33"/>
      <c r="E25" s="34"/>
      <c r="F25" s="33"/>
    </row>
    <row r="26" ht="24.95" customHeight="1" spans="1:6">
      <c r="A26" s="34"/>
      <c r="B26" s="33"/>
      <c r="C26" s="32" t="s">
        <v>48</v>
      </c>
      <c r="D26" s="33"/>
      <c r="E26" s="34"/>
      <c r="F26" s="33"/>
    </row>
    <row r="27" ht="24.95" customHeight="1" spans="1:6">
      <c r="A27" s="34"/>
      <c r="B27" s="33"/>
      <c r="C27" s="32" t="s">
        <v>105</v>
      </c>
      <c r="D27" s="33"/>
      <c r="E27" s="34"/>
      <c r="F27" s="33"/>
    </row>
    <row r="28" ht="24.95" customHeight="1" spans="1:6">
      <c r="A28" s="34"/>
      <c r="B28" s="33"/>
      <c r="C28" s="32" t="s">
        <v>106</v>
      </c>
      <c r="D28" s="33"/>
      <c r="E28" s="34"/>
      <c r="F28" s="33"/>
    </row>
    <row r="29" ht="24.95" customHeight="1" spans="1:6">
      <c r="A29" s="34"/>
      <c r="B29" s="33"/>
      <c r="C29" s="32" t="s">
        <v>107</v>
      </c>
      <c r="D29" s="33"/>
      <c r="E29" s="34"/>
      <c r="F29" s="33"/>
    </row>
    <row r="30" ht="24.95" customHeight="1" spans="1:6">
      <c r="A30" s="34"/>
      <c r="B30" s="33"/>
      <c r="C30" s="32" t="s">
        <v>108</v>
      </c>
      <c r="D30" s="33"/>
      <c r="E30" s="34"/>
      <c r="F30" s="33"/>
    </row>
    <row r="31" ht="24.95" customHeight="1" spans="1:6">
      <c r="A31" s="34"/>
      <c r="B31" s="33"/>
      <c r="C31" s="32" t="s">
        <v>109</v>
      </c>
      <c r="D31" s="33"/>
      <c r="E31" s="34"/>
      <c r="F31" s="33"/>
    </row>
    <row r="32" ht="24.95" customHeight="1" spans="1:6">
      <c r="A32" s="32" t="s">
        <v>50</v>
      </c>
      <c r="B32" s="33">
        <f>SUM(B7:B9)</f>
        <v>91519.2678</v>
      </c>
      <c r="C32" s="31" t="s">
        <v>51</v>
      </c>
      <c r="D32" s="31"/>
      <c r="E32" s="31"/>
      <c r="F32" s="33">
        <f>SUM(D7:D31)</f>
        <v>91519.2678</v>
      </c>
    </row>
    <row r="33" ht="24.95" customHeight="1" spans="1:6">
      <c r="A33" s="32" t="s">
        <v>52</v>
      </c>
      <c r="B33" s="33">
        <f>SUM(B34:B36)</f>
        <v>0</v>
      </c>
      <c r="C33" s="31" t="s">
        <v>110</v>
      </c>
      <c r="D33" s="31"/>
      <c r="E33" s="31"/>
      <c r="F33" s="33"/>
    </row>
    <row r="34" ht="24.95" customHeight="1" spans="1:6">
      <c r="A34" s="32" t="s">
        <v>111</v>
      </c>
      <c r="B34" s="33"/>
      <c r="C34" s="31"/>
      <c r="D34" s="31"/>
      <c r="E34" s="31"/>
      <c r="F34" s="33"/>
    </row>
    <row r="35" ht="24.95" customHeight="1" spans="1:6">
      <c r="A35" s="32" t="s">
        <v>112</v>
      </c>
      <c r="B35" s="33"/>
      <c r="C35" s="31"/>
      <c r="D35" s="31"/>
      <c r="E35" s="31"/>
      <c r="F35" s="33"/>
    </row>
    <row r="36" ht="24.95" customHeight="1" spans="1:6">
      <c r="A36" s="32" t="s">
        <v>113</v>
      </c>
      <c r="B36" s="33"/>
      <c r="C36" s="31"/>
      <c r="D36" s="31"/>
      <c r="E36" s="31"/>
      <c r="F36" s="33"/>
    </row>
    <row r="37" ht="24.95" customHeight="1" spans="1:6">
      <c r="A37" s="32" t="s">
        <v>54</v>
      </c>
      <c r="B37" s="33">
        <f>B32+B33</f>
        <v>91519.2678</v>
      </c>
      <c r="C37" s="31" t="s">
        <v>55</v>
      </c>
      <c r="D37" s="31"/>
      <c r="E37" s="31"/>
      <c r="F37" s="33">
        <f>F32+F33</f>
        <v>91519.2678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8" width="20.625" customWidth="1"/>
  </cols>
  <sheetData>
    <row r="1" ht="30" customHeight="1" spans="8:8">
      <c r="H1" s="20" t="s">
        <v>114</v>
      </c>
    </row>
    <row r="2" ht="45.75" customHeight="1" spans="1:8">
      <c r="A2" s="2" t="s">
        <v>115</v>
      </c>
      <c r="B2" s="3"/>
      <c r="C2" s="2"/>
      <c r="D2" s="2"/>
      <c r="E2" s="2"/>
      <c r="F2" s="2"/>
      <c r="G2" s="2"/>
      <c r="H2" s="2"/>
    </row>
    <row r="3" ht="20.25" customHeight="1" spans="1:8">
      <c r="A3" t="str">
        <f>预算01表!A4</f>
        <v>部门名称：天津经济技术开发区装备及智能制造产业促进局</v>
      </c>
      <c r="H3" s="20" t="s">
        <v>3</v>
      </c>
    </row>
    <row r="4" ht="30" customHeight="1" spans="1:8">
      <c r="A4" s="6" t="s">
        <v>82</v>
      </c>
      <c r="B4" s="7" t="s">
        <v>83</v>
      </c>
      <c r="C4" s="6" t="s">
        <v>116</v>
      </c>
      <c r="D4" s="6"/>
      <c r="E4" s="6"/>
      <c r="F4" s="6"/>
      <c r="G4" s="6"/>
      <c r="H4" s="6"/>
    </row>
    <row r="5" ht="30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1" spans="1:8">
      <c r="A6" s="6"/>
      <c r="B6" s="7"/>
      <c r="C6" s="6"/>
      <c r="D6" s="6" t="s">
        <v>78</v>
      </c>
      <c r="E6" s="6" t="s">
        <v>117</v>
      </c>
      <c r="F6" s="6" t="s">
        <v>118</v>
      </c>
      <c r="G6" s="6" t="s">
        <v>119</v>
      </c>
      <c r="H6" s="6"/>
    </row>
    <row r="7" ht="30" customHeight="1" spans="1:8">
      <c r="A7" s="8"/>
      <c r="B7" s="9" t="s">
        <v>65</v>
      </c>
      <c r="C7" s="10">
        <f t="shared" ref="C7:H7" si="0">C8</f>
        <v>91519.2678</v>
      </c>
      <c r="D7" s="10">
        <f t="shared" si="0"/>
        <v>1336.55</v>
      </c>
      <c r="E7" s="10">
        <f t="shared" si="0"/>
        <v>1310.45</v>
      </c>
      <c r="F7" s="10">
        <f t="shared" si="0"/>
        <v>26.1</v>
      </c>
      <c r="G7" s="10">
        <f t="shared" si="0"/>
        <v>0</v>
      </c>
      <c r="H7" s="10">
        <f t="shared" si="0"/>
        <v>90182.7178</v>
      </c>
    </row>
    <row r="8" ht="45" customHeight="1" spans="1:8">
      <c r="A8" s="11"/>
      <c r="B8" s="12" t="s">
        <v>120</v>
      </c>
      <c r="C8" s="13">
        <f>D8+H8</f>
        <v>91519.2678</v>
      </c>
      <c r="D8" s="13">
        <f>E8+F8+G8</f>
        <v>1336.55</v>
      </c>
      <c r="E8" s="13">
        <v>1310.45</v>
      </c>
      <c r="F8" s="13">
        <v>26.1</v>
      </c>
      <c r="G8" s="13">
        <v>0</v>
      </c>
      <c r="H8" s="13">
        <v>90182.7178</v>
      </c>
    </row>
    <row r="9" ht="30" customHeight="1" spans="1:8">
      <c r="A9" s="14">
        <v>201</v>
      </c>
      <c r="B9" s="15" t="s">
        <v>121</v>
      </c>
      <c r="C9" s="16">
        <f>D9+H9</f>
        <v>1519.2678</v>
      </c>
      <c r="D9" s="16">
        <f>E9+F9+G9</f>
        <v>1336.55</v>
      </c>
      <c r="E9" s="16">
        <v>1310.45</v>
      </c>
      <c r="F9" s="16">
        <v>26.1</v>
      </c>
      <c r="G9" s="16">
        <v>0</v>
      </c>
      <c r="H9" s="16">
        <v>182.7178</v>
      </c>
    </row>
    <row r="10" ht="30" customHeight="1" spans="1:8">
      <c r="A10" s="14">
        <v>20113</v>
      </c>
      <c r="B10" s="15" t="s">
        <v>122</v>
      </c>
      <c r="C10" s="16">
        <f>D10+H10</f>
        <v>1519.2678</v>
      </c>
      <c r="D10" s="16">
        <f>E10+F10+G10</f>
        <v>1336.55</v>
      </c>
      <c r="E10" s="16">
        <v>1310.45</v>
      </c>
      <c r="F10" s="16">
        <v>26.1</v>
      </c>
      <c r="G10" s="16">
        <v>0</v>
      </c>
      <c r="H10" s="16">
        <v>182.7178</v>
      </c>
    </row>
    <row r="11" ht="30" customHeight="1" spans="1:8">
      <c r="A11" s="14">
        <v>2011301</v>
      </c>
      <c r="B11" s="15" t="s">
        <v>91</v>
      </c>
      <c r="C11" s="16">
        <f>D11+H11</f>
        <v>1336.55</v>
      </c>
      <c r="D11" s="16">
        <f>E11+F11+G11</f>
        <v>1336.55</v>
      </c>
      <c r="E11" s="16">
        <v>1310.45</v>
      </c>
      <c r="F11" s="16">
        <v>26.1</v>
      </c>
      <c r="G11" s="16">
        <v>0</v>
      </c>
      <c r="H11" s="16">
        <v>0</v>
      </c>
    </row>
    <row r="12" ht="30" customHeight="1" spans="1:8">
      <c r="A12" s="14">
        <v>2011308</v>
      </c>
      <c r="B12" s="15" t="s">
        <v>92</v>
      </c>
      <c r="C12" s="16">
        <f>D12+H12</f>
        <v>182.7178</v>
      </c>
      <c r="D12" s="16">
        <f>E12+F12+G12</f>
        <v>0</v>
      </c>
      <c r="E12" s="16">
        <v>0</v>
      </c>
      <c r="F12" s="16">
        <v>0</v>
      </c>
      <c r="G12" s="16">
        <v>0</v>
      </c>
      <c r="H12" s="16">
        <v>182.7178</v>
      </c>
    </row>
    <row r="13" ht="30" customHeight="1" spans="1:8">
      <c r="A13" s="14">
        <v>206</v>
      </c>
      <c r="B13" s="15" t="s">
        <v>123</v>
      </c>
      <c r="C13" s="16">
        <f>D13+H13</f>
        <v>500</v>
      </c>
      <c r="D13" s="16">
        <f>E13+F13+G13</f>
        <v>0</v>
      </c>
      <c r="E13" s="16">
        <v>0</v>
      </c>
      <c r="F13" s="16">
        <v>0</v>
      </c>
      <c r="G13" s="16">
        <v>0</v>
      </c>
      <c r="H13" s="16">
        <v>500</v>
      </c>
    </row>
    <row r="14" ht="30" customHeight="1" spans="1:8">
      <c r="A14" s="14">
        <v>20604</v>
      </c>
      <c r="B14" s="15" t="s">
        <v>124</v>
      </c>
      <c r="C14" s="16">
        <f>D14+H14</f>
        <v>500</v>
      </c>
      <c r="D14" s="16">
        <f>E14+F14+G14</f>
        <v>0</v>
      </c>
      <c r="E14" s="16">
        <v>0</v>
      </c>
      <c r="F14" s="16">
        <v>0</v>
      </c>
      <c r="G14" s="16">
        <v>0</v>
      </c>
      <c r="H14" s="16">
        <v>500</v>
      </c>
    </row>
    <row r="15" ht="30" customHeight="1" spans="1:8">
      <c r="A15" s="14">
        <v>2060499</v>
      </c>
      <c r="B15" s="15" t="s">
        <v>93</v>
      </c>
      <c r="C15" s="16">
        <f>D15+H15</f>
        <v>500</v>
      </c>
      <c r="D15" s="16">
        <f>E15+F15+G15</f>
        <v>0</v>
      </c>
      <c r="E15" s="16">
        <v>0</v>
      </c>
      <c r="F15" s="16">
        <v>0</v>
      </c>
      <c r="G15" s="16">
        <v>0</v>
      </c>
      <c r="H15" s="16">
        <v>500</v>
      </c>
    </row>
    <row r="16" ht="30" customHeight="1" spans="1:8">
      <c r="A16" s="14">
        <v>215</v>
      </c>
      <c r="B16" s="15" t="s">
        <v>125</v>
      </c>
      <c r="C16" s="16">
        <f>D16+H16</f>
        <v>81500</v>
      </c>
      <c r="D16" s="16">
        <f>E16+F16+G16</f>
        <v>0</v>
      </c>
      <c r="E16" s="16">
        <v>0</v>
      </c>
      <c r="F16" s="16">
        <v>0</v>
      </c>
      <c r="G16" s="16">
        <v>0</v>
      </c>
      <c r="H16" s="16">
        <v>81500</v>
      </c>
    </row>
    <row r="17" ht="30" customHeight="1" spans="1:8">
      <c r="A17" s="14">
        <v>21502</v>
      </c>
      <c r="B17" s="15" t="s">
        <v>126</v>
      </c>
      <c r="C17" s="16">
        <f>D17+H17</f>
        <v>81500</v>
      </c>
      <c r="D17" s="16">
        <f>E17+F17+G17</f>
        <v>0</v>
      </c>
      <c r="E17" s="16">
        <v>0</v>
      </c>
      <c r="F17" s="16">
        <v>0</v>
      </c>
      <c r="G17" s="16">
        <v>0</v>
      </c>
      <c r="H17" s="16">
        <v>81500</v>
      </c>
    </row>
    <row r="18" ht="30" customHeight="1" spans="1:8">
      <c r="A18" s="14">
        <v>2150299</v>
      </c>
      <c r="B18" s="15" t="s">
        <v>94</v>
      </c>
      <c r="C18" s="16">
        <f>D18+H18</f>
        <v>81500</v>
      </c>
      <c r="D18" s="16">
        <f>E18+F18+G18</f>
        <v>0</v>
      </c>
      <c r="E18" s="16">
        <v>0</v>
      </c>
      <c r="F18" s="16">
        <v>0</v>
      </c>
      <c r="G18" s="16">
        <v>0</v>
      </c>
      <c r="H18" s="16">
        <v>81500</v>
      </c>
    </row>
    <row r="19" ht="30" customHeight="1" spans="1:8">
      <c r="A19" s="14">
        <v>216</v>
      </c>
      <c r="B19" s="15" t="s">
        <v>127</v>
      </c>
      <c r="C19" s="16">
        <f>D19+H19</f>
        <v>8000</v>
      </c>
      <c r="D19" s="16">
        <f>E19+F19+G19</f>
        <v>0</v>
      </c>
      <c r="E19" s="16">
        <v>0</v>
      </c>
      <c r="F19" s="16">
        <v>0</v>
      </c>
      <c r="G19" s="16">
        <v>0</v>
      </c>
      <c r="H19" s="16">
        <v>8000</v>
      </c>
    </row>
    <row r="20" ht="30" customHeight="1" spans="1:8">
      <c r="A20" s="14">
        <v>21606</v>
      </c>
      <c r="B20" s="15" t="s">
        <v>128</v>
      </c>
      <c r="C20" s="16">
        <f>D20+H20</f>
        <v>8000</v>
      </c>
      <c r="D20" s="16">
        <f>E20+F20+G20</f>
        <v>0</v>
      </c>
      <c r="E20" s="16">
        <v>0</v>
      </c>
      <c r="F20" s="16">
        <v>0</v>
      </c>
      <c r="G20" s="16">
        <v>0</v>
      </c>
      <c r="H20" s="16">
        <v>8000</v>
      </c>
    </row>
    <row r="21" ht="30" customHeight="1" spans="1:8">
      <c r="A21" s="14">
        <v>2160699</v>
      </c>
      <c r="B21" s="15" t="s">
        <v>95</v>
      </c>
      <c r="C21" s="16">
        <f>D21+H21</f>
        <v>8000</v>
      </c>
      <c r="D21" s="16">
        <f>E21+F21+G21</f>
        <v>0</v>
      </c>
      <c r="E21" s="16">
        <v>0</v>
      </c>
      <c r="F21" s="16">
        <v>0</v>
      </c>
      <c r="G21" s="16">
        <v>0</v>
      </c>
      <c r="H21" s="16">
        <v>8000</v>
      </c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10.625" customWidth="1"/>
    <col min="2" max="2" width="30.625" style="1" customWidth="1"/>
    <col min="3" max="3" width="10.625" style="26" customWidth="1"/>
    <col min="4" max="4" width="30.625" style="1" customWidth="1"/>
    <col min="5" max="8" width="20.625" customWidth="1"/>
  </cols>
  <sheetData>
    <row r="1" ht="30" customHeight="1" spans="8:8">
      <c r="H1" s="20" t="s">
        <v>129</v>
      </c>
    </row>
    <row r="2" ht="45.75" customHeight="1" spans="1:8">
      <c r="A2" s="2" t="s">
        <v>130</v>
      </c>
      <c r="B2" s="3"/>
      <c r="C2" s="2"/>
      <c r="D2" s="3"/>
      <c r="E2" s="2"/>
      <c r="F2" s="2"/>
      <c r="G2" s="2"/>
      <c r="H2" s="2"/>
    </row>
    <row r="3" ht="20.25" customHeight="1" spans="1:8">
      <c r="A3" s="4" t="str">
        <f>预算01表!A4</f>
        <v>部门名称：天津经济技术开发区装备及智能制造产业促进局</v>
      </c>
      <c r="B3" s="5"/>
      <c r="C3" s="4"/>
      <c r="D3" s="5"/>
      <c r="E3" s="4"/>
      <c r="F3" s="4"/>
      <c r="G3" s="4"/>
      <c r="H3" s="20" t="s">
        <v>3</v>
      </c>
    </row>
    <row r="4" ht="30" customHeight="1" spans="1:8">
      <c r="A4" s="6" t="s">
        <v>131</v>
      </c>
      <c r="B4" s="7"/>
      <c r="C4" s="6" t="s">
        <v>132</v>
      </c>
      <c r="D4" s="7"/>
      <c r="E4" s="6" t="s">
        <v>133</v>
      </c>
      <c r="F4" s="6"/>
      <c r="G4" s="6"/>
      <c r="H4" s="6"/>
    </row>
    <row r="5" ht="30" customHeight="1" spans="1:8">
      <c r="A5" s="6" t="s">
        <v>134</v>
      </c>
      <c r="B5" s="7" t="s">
        <v>135</v>
      </c>
      <c r="C5" s="6" t="s">
        <v>134</v>
      </c>
      <c r="D5" s="7" t="s">
        <v>135</v>
      </c>
      <c r="E5" s="6" t="s">
        <v>65</v>
      </c>
      <c r="F5" s="6" t="s">
        <v>117</v>
      </c>
      <c r="G5" s="6" t="s">
        <v>118</v>
      </c>
      <c r="H5" s="6" t="s">
        <v>119</v>
      </c>
    </row>
    <row r="6" ht="30" customHeight="1" spans="1:8">
      <c r="A6" s="11"/>
      <c r="B6" s="12"/>
      <c r="C6" s="27"/>
      <c r="D6" s="12"/>
      <c r="E6" s="13">
        <f>F6+G6+H6</f>
        <v>1336.55</v>
      </c>
      <c r="F6" s="13">
        <v>1310.45</v>
      </c>
      <c r="G6" s="13">
        <v>26.1</v>
      </c>
      <c r="H6" s="13">
        <v>0</v>
      </c>
    </row>
    <row r="7" ht="30" customHeight="1" spans="1:8">
      <c r="A7" s="27">
        <v>301</v>
      </c>
      <c r="B7" s="12" t="s">
        <v>136</v>
      </c>
      <c r="C7" s="27">
        <v>501</v>
      </c>
      <c r="D7" s="12" t="s">
        <v>137</v>
      </c>
      <c r="E7" s="13">
        <f>F7+G7+H7</f>
        <v>1294.47</v>
      </c>
      <c r="F7" s="13">
        <v>1294.07</v>
      </c>
      <c r="G7" s="13">
        <v>0.4</v>
      </c>
      <c r="H7" s="13">
        <v>0</v>
      </c>
    </row>
    <row r="8" ht="30" customHeight="1" spans="1:8">
      <c r="A8" s="11">
        <v>30101</v>
      </c>
      <c r="B8" s="12" t="s">
        <v>138</v>
      </c>
      <c r="C8" s="27">
        <v>50101</v>
      </c>
      <c r="D8" s="12" t="s">
        <v>139</v>
      </c>
      <c r="E8" s="13">
        <f>F8+G8+H8</f>
        <v>219.78</v>
      </c>
      <c r="F8" s="13">
        <v>219.78</v>
      </c>
      <c r="G8" s="13">
        <v>0</v>
      </c>
      <c r="H8" s="13">
        <v>0</v>
      </c>
    </row>
    <row r="9" ht="30" customHeight="1" spans="1:8">
      <c r="A9" s="14">
        <v>30102</v>
      </c>
      <c r="B9" s="15" t="s">
        <v>140</v>
      </c>
      <c r="C9" s="14">
        <v>50101</v>
      </c>
      <c r="D9" s="15" t="s">
        <v>139</v>
      </c>
      <c r="E9" s="16">
        <f>F9+G9+H9</f>
        <v>657.007844</v>
      </c>
      <c r="F9" s="16">
        <v>657.007844</v>
      </c>
      <c r="G9" s="16">
        <v>0</v>
      </c>
      <c r="H9" s="16">
        <v>0</v>
      </c>
    </row>
    <row r="10" ht="30" customHeight="1" spans="1:8">
      <c r="A10" s="14">
        <v>30106</v>
      </c>
      <c r="B10" s="15" t="s">
        <v>141</v>
      </c>
      <c r="C10" s="14">
        <v>50199</v>
      </c>
      <c r="D10" s="15" t="s">
        <v>142</v>
      </c>
      <c r="E10" s="16">
        <f>F10+G10+H10</f>
        <v>0.4</v>
      </c>
      <c r="F10" s="16">
        <v>0</v>
      </c>
      <c r="G10" s="16">
        <v>0.4</v>
      </c>
      <c r="H10" s="16">
        <v>0</v>
      </c>
    </row>
    <row r="11" ht="30" customHeight="1" spans="1:8">
      <c r="A11" s="14">
        <v>30108</v>
      </c>
      <c r="B11" s="15" t="s">
        <v>143</v>
      </c>
      <c r="C11" s="14">
        <v>50102</v>
      </c>
      <c r="D11" s="15" t="s">
        <v>144</v>
      </c>
      <c r="E11" s="16">
        <f>F11+G11+H11</f>
        <v>58.476288</v>
      </c>
      <c r="F11" s="16">
        <v>58.476288</v>
      </c>
      <c r="G11" s="16">
        <v>0</v>
      </c>
      <c r="H11" s="16">
        <v>0</v>
      </c>
    </row>
    <row r="12" ht="30" customHeight="1" spans="1:8">
      <c r="A12" s="14">
        <v>30109</v>
      </c>
      <c r="B12" s="15" t="s">
        <v>145</v>
      </c>
      <c r="C12" s="14">
        <v>50102</v>
      </c>
      <c r="D12" s="15" t="s">
        <v>144</v>
      </c>
      <c r="E12" s="16">
        <f>F12+G12+H12</f>
        <v>29.238144</v>
      </c>
      <c r="F12" s="16">
        <v>29.238144</v>
      </c>
      <c r="G12" s="16">
        <v>0</v>
      </c>
      <c r="H12" s="16">
        <v>0</v>
      </c>
    </row>
    <row r="13" ht="30" customHeight="1" spans="1:8">
      <c r="A13" s="14">
        <v>30110</v>
      </c>
      <c r="B13" s="15" t="s">
        <v>146</v>
      </c>
      <c r="C13" s="14">
        <v>50102</v>
      </c>
      <c r="D13" s="15" t="s">
        <v>144</v>
      </c>
      <c r="E13" s="16">
        <f>F13+G13+H13</f>
        <v>36.54768</v>
      </c>
      <c r="F13" s="16">
        <v>36.54768</v>
      </c>
      <c r="G13" s="16">
        <v>0</v>
      </c>
      <c r="H13" s="16">
        <v>0</v>
      </c>
    </row>
    <row r="14" ht="30" customHeight="1" spans="1:8">
      <c r="A14" s="14">
        <v>30112</v>
      </c>
      <c r="B14" s="15" t="s">
        <v>147</v>
      </c>
      <c r="C14" s="14">
        <v>50102</v>
      </c>
      <c r="D14" s="15" t="s">
        <v>144</v>
      </c>
      <c r="E14" s="16">
        <f>F14+G14+H14</f>
        <v>25.021644</v>
      </c>
      <c r="F14" s="16">
        <v>25.021644</v>
      </c>
      <c r="G14" s="16">
        <v>0</v>
      </c>
      <c r="H14" s="16">
        <v>0</v>
      </c>
    </row>
    <row r="15" ht="30" customHeight="1" spans="1:8">
      <c r="A15" s="14">
        <v>30113</v>
      </c>
      <c r="B15" s="15" t="s">
        <v>148</v>
      </c>
      <c r="C15" s="14">
        <v>50103</v>
      </c>
      <c r="D15" s="15" t="s">
        <v>148</v>
      </c>
      <c r="E15" s="16">
        <f>F15+G15+H15</f>
        <v>267.9984</v>
      </c>
      <c r="F15" s="16">
        <v>267.9984</v>
      </c>
      <c r="G15" s="16">
        <v>0</v>
      </c>
      <c r="H15" s="16">
        <v>0</v>
      </c>
    </row>
    <row r="16" ht="30" customHeight="1" spans="1:8">
      <c r="A16" s="14">
        <v>302</v>
      </c>
      <c r="B16" s="15" t="s">
        <v>149</v>
      </c>
      <c r="C16" s="14">
        <v>502</v>
      </c>
      <c r="D16" s="15" t="s">
        <v>150</v>
      </c>
      <c r="E16" s="16">
        <f>F16+G16+H16</f>
        <v>38.78</v>
      </c>
      <c r="F16" s="16">
        <v>16.38</v>
      </c>
      <c r="G16" s="16">
        <v>22.4</v>
      </c>
      <c r="H16" s="16">
        <v>0</v>
      </c>
    </row>
    <row r="17" ht="30" customHeight="1" spans="1:8">
      <c r="A17" s="14">
        <v>30201</v>
      </c>
      <c r="B17" s="15" t="s">
        <v>151</v>
      </c>
      <c r="C17" s="14">
        <v>50201</v>
      </c>
      <c r="D17" s="15" t="s">
        <v>152</v>
      </c>
      <c r="E17" s="16">
        <f>F17+G17+H17</f>
        <v>7</v>
      </c>
      <c r="F17" s="16">
        <v>0</v>
      </c>
      <c r="G17" s="16">
        <v>7</v>
      </c>
      <c r="H17" s="16">
        <v>0</v>
      </c>
    </row>
    <row r="18" ht="30" customHeight="1" spans="1:8">
      <c r="A18" s="14">
        <v>30204</v>
      </c>
      <c r="B18" s="15" t="s">
        <v>153</v>
      </c>
      <c r="C18" s="14">
        <v>50201</v>
      </c>
      <c r="D18" s="15" t="s">
        <v>152</v>
      </c>
      <c r="E18" s="16">
        <f>F18+G18+H18</f>
        <v>0.3</v>
      </c>
      <c r="F18" s="16">
        <v>0</v>
      </c>
      <c r="G18" s="16">
        <v>0.3</v>
      </c>
      <c r="H18" s="16">
        <v>0</v>
      </c>
    </row>
    <row r="19" ht="30" customHeight="1" spans="1:8">
      <c r="A19" s="14">
        <v>30205</v>
      </c>
      <c r="B19" s="15" t="s">
        <v>154</v>
      </c>
      <c r="C19" s="14">
        <v>50201</v>
      </c>
      <c r="D19" s="15" t="s">
        <v>152</v>
      </c>
      <c r="E19" s="16">
        <f>F19+G19+H19</f>
        <v>2</v>
      </c>
      <c r="F19" s="16">
        <v>0</v>
      </c>
      <c r="G19" s="16">
        <v>2</v>
      </c>
      <c r="H19" s="16">
        <v>0</v>
      </c>
    </row>
    <row r="20" ht="30" customHeight="1" spans="1:8">
      <c r="A20" s="14">
        <v>30207</v>
      </c>
      <c r="B20" s="15" t="s">
        <v>155</v>
      </c>
      <c r="C20" s="14">
        <v>50201</v>
      </c>
      <c r="D20" s="15" t="s">
        <v>152</v>
      </c>
      <c r="E20" s="16">
        <f>F20+G20+H20</f>
        <v>1.8</v>
      </c>
      <c r="F20" s="16">
        <v>0</v>
      </c>
      <c r="G20" s="16">
        <v>1.8</v>
      </c>
      <c r="H20" s="16">
        <v>0</v>
      </c>
    </row>
    <row r="21" ht="30" customHeight="1" spans="1:8">
      <c r="A21" s="14">
        <v>30211</v>
      </c>
      <c r="B21" s="15" t="s">
        <v>156</v>
      </c>
      <c r="C21" s="14">
        <v>50201</v>
      </c>
      <c r="D21" s="15" t="s">
        <v>152</v>
      </c>
      <c r="E21" s="16">
        <f>F21+G21+H21</f>
        <v>3</v>
      </c>
      <c r="F21" s="16">
        <v>0</v>
      </c>
      <c r="G21" s="16">
        <v>3</v>
      </c>
      <c r="H21" s="16">
        <v>0</v>
      </c>
    </row>
    <row r="22" ht="30" customHeight="1" spans="1:8">
      <c r="A22" s="14">
        <v>30212</v>
      </c>
      <c r="B22" s="15" t="s">
        <v>157</v>
      </c>
      <c r="C22" s="14">
        <v>50207</v>
      </c>
      <c r="D22" s="15" t="s">
        <v>157</v>
      </c>
      <c r="E22" s="16">
        <f>F22+G22+H22</f>
        <v>2</v>
      </c>
      <c r="F22" s="16">
        <v>0</v>
      </c>
      <c r="G22" s="16">
        <v>2</v>
      </c>
      <c r="H22" s="16">
        <v>0</v>
      </c>
    </row>
    <row r="23" ht="30" customHeight="1" spans="1:8">
      <c r="A23" s="14">
        <v>30213</v>
      </c>
      <c r="B23" s="15" t="s">
        <v>158</v>
      </c>
      <c r="C23" s="14">
        <v>50209</v>
      </c>
      <c r="D23" s="15" t="s">
        <v>159</v>
      </c>
      <c r="E23" s="16">
        <f>F23+G23+H23</f>
        <v>1</v>
      </c>
      <c r="F23" s="16">
        <v>0</v>
      </c>
      <c r="G23" s="16">
        <v>1</v>
      </c>
      <c r="H23" s="16">
        <v>0</v>
      </c>
    </row>
    <row r="24" ht="30" customHeight="1" spans="1:8">
      <c r="A24" s="14">
        <v>30214</v>
      </c>
      <c r="B24" s="15" t="s">
        <v>160</v>
      </c>
      <c r="C24" s="14">
        <v>50201</v>
      </c>
      <c r="D24" s="15" t="s">
        <v>152</v>
      </c>
      <c r="E24" s="16">
        <f>F24+G24+H24</f>
        <v>1.3</v>
      </c>
      <c r="F24" s="16">
        <v>0</v>
      </c>
      <c r="G24" s="16">
        <v>1.3</v>
      </c>
      <c r="H24" s="16">
        <v>0</v>
      </c>
    </row>
    <row r="25" ht="30" customHeight="1" spans="1:8">
      <c r="A25" s="14">
        <v>30239</v>
      </c>
      <c r="B25" s="15" t="s">
        <v>161</v>
      </c>
      <c r="C25" s="14">
        <v>50201</v>
      </c>
      <c r="D25" s="15" t="s">
        <v>152</v>
      </c>
      <c r="E25" s="16">
        <f>F25+G25+H25</f>
        <v>18.38</v>
      </c>
      <c r="F25" s="16">
        <v>16.38</v>
      </c>
      <c r="G25" s="16">
        <v>2</v>
      </c>
      <c r="H25" s="16">
        <v>0</v>
      </c>
    </row>
    <row r="26" ht="30" customHeight="1" spans="1:8">
      <c r="A26" s="14">
        <v>30299</v>
      </c>
      <c r="B26" s="15" t="s">
        <v>162</v>
      </c>
      <c r="C26" s="14">
        <v>50299</v>
      </c>
      <c r="D26" s="15" t="s">
        <v>162</v>
      </c>
      <c r="E26" s="16">
        <f>F26+G26+H26</f>
        <v>2</v>
      </c>
      <c r="F26" s="16">
        <v>0</v>
      </c>
      <c r="G26" s="16">
        <v>2</v>
      </c>
      <c r="H26" s="16">
        <v>0</v>
      </c>
    </row>
    <row r="27" ht="30" customHeight="1" spans="1:8">
      <c r="A27" s="14">
        <v>310</v>
      </c>
      <c r="B27" s="15" t="s">
        <v>163</v>
      </c>
      <c r="C27" s="14">
        <v>503</v>
      </c>
      <c r="D27" s="15" t="s">
        <v>164</v>
      </c>
      <c r="E27" s="16">
        <f>F27+G27+H27</f>
        <v>3.3</v>
      </c>
      <c r="F27" s="16">
        <v>0</v>
      </c>
      <c r="G27" s="16">
        <v>3.3</v>
      </c>
      <c r="H27" s="16">
        <v>0</v>
      </c>
    </row>
    <row r="28" ht="30" customHeight="1" spans="1:8">
      <c r="A28" s="14">
        <v>31002</v>
      </c>
      <c r="B28" s="15" t="s">
        <v>165</v>
      </c>
      <c r="C28" s="14">
        <v>50306</v>
      </c>
      <c r="D28" s="15" t="s">
        <v>166</v>
      </c>
      <c r="E28" s="16">
        <f>F28+G28+H28</f>
        <v>3.3</v>
      </c>
      <c r="F28" s="16">
        <v>0</v>
      </c>
      <c r="G28" s="16">
        <v>3.3</v>
      </c>
      <c r="H28" s="16">
        <v>0</v>
      </c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7" width="20.625" customWidth="1"/>
  </cols>
  <sheetData>
    <row r="1" ht="30" customHeight="1" spans="7:8">
      <c r="G1" s="20" t="s">
        <v>167</v>
      </c>
      <c r="H1" s="20"/>
    </row>
    <row r="2" ht="45.75" customHeight="1" spans="1:8">
      <c r="A2" s="2" t="s">
        <v>168</v>
      </c>
      <c r="B2" s="3"/>
      <c r="C2" s="2"/>
      <c r="D2" s="2"/>
      <c r="E2" s="2"/>
      <c r="F2" s="2"/>
      <c r="G2" s="2"/>
      <c r="H2" s="21"/>
    </row>
    <row r="3" ht="20.25" customHeight="1" spans="1:8">
      <c r="A3" s="4" t="str">
        <f>预算01表!A4</f>
        <v>部门名称：天津经济技术开发区装备及智能制造产业促进局</v>
      </c>
      <c r="B3" s="5"/>
      <c r="C3" s="4"/>
      <c r="D3" s="4"/>
      <c r="E3" s="4"/>
      <c r="F3" s="4"/>
      <c r="G3" s="20" t="s">
        <v>3</v>
      </c>
      <c r="H3" s="20"/>
    </row>
    <row r="4" ht="30" customHeight="1" spans="1:7">
      <c r="A4" s="6" t="s">
        <v>82</v>
      </c>
      <c r="B4" s="7" t="s">
        <v>83</v>
      </c>
      <c r="C4" s="6" t="s">
        <v>169</v>
      </c>
      <c r="D4" s="6"/>
      <c r="E4" s="6"/>
      <c r="F4" s="6"/>
      <c r="G4" s="6"/>
    </row>
    <row r="5" ht="30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1" spans="1:7">
      <c r="A6" s="6"/>
      <c r="B6" s="7"/>
      <c r="C6" s="6"/>
      <c r="D6" s="6" t="s">
        <v>78</v>
      </c>
      <c r="E6" s="6" t="s">
        <v>117</v>
      </c>
      <c r="F6" s="6" t="s">
        <v>118</v>
      </c>
      <c r="G6" s="6"/>
    </row>
    <row r="7" ht="30" customHeight="1" spans="1:7">
      <c r="A7" s="8"/>
      <c r="B7" s="9"/>
      <c r="C7" s="10"/>
      <c r="D7" s="10"/>
      <c r="E7" s="10"/>
      <c r="F7" s="10"/>
      <c r="G7" s="10"/>
    </row>
    <row r="8" ht="30" customHeight="1" spans="1:7">
      <c r="A8" s="8"/>
      <c r="B8" s="9"/>
      <c r="C8" s="10"/>
      <c r="D8" s="10"/>
      <c r="E8" s="10"/>
      <c r="F8" s="10"/>
      <c r="G8" s="10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outlineLevelCol="6"/>
  <cols>
    <col min="1" max="1" width="30.625" style="1" customWidth="1"/>
    <col min="2" max="7" width="20.625" customWidth="1"/>
  </cols>
  <sheetData>
    <row r="1" ht="30" customHeight="1" spans="7:7">
      <c r="G1" s="20" t="s">
        <v>170</v>
      </c>
    </row>
    <row r="2" ht="45.75" customHeight="1" spans="1:7">
      <c r="A2" s="3" t="s">
        <v>171</v>
      </c>
      <c r="B2" s="2"/>
      <c r="C2" s="2"/>
      <c r="D2" s="2"/>
      <c r="E2" s="2"/>
      <c r="F2" s="2"/>
      <c r="G2" s="2"/>
    </row>
    <row r="3" ht="20.25" customHeight="1" spans="1:7">
      <c r="A3" s="5" t="str">
        <f>预算01表!A4</f>
        <v>部门名称：天津经济技术开发区装备及智能制造产业促进局</v>
      </c>
      <c r="B3" s="4"/>
      <c r="C3" s="4"/>
      <c r="D3" s="4"/>
      <c r="E3" s="4"/>
      <c r="F3" s="4"/>
      <c r="G3" s="20" t="s">
        <v>3</v>
      </c>
    </row>
    <row r="4" ht="30" customHeight="1" spans="1:7">
      <c r="A4" s="7" t="s">
        <v>58</v>
      </c>
      <c r="B4" s="6" t="s">
        <v>172</v>
      </c>
      <c r="C4" s="6" t="s">
        <v>173</v>
      </c>
      <c r="D4" s="6" t="s">
        <v>174</v>
      </c>
      <c r="E4" s="6"/>
      <c r="F4" s="6"/>
      <c r="G4" s="6" t="s">
        <v>175</v>
      </c>
    </row>
    <row r="5" ht="30" customHeight="1" spans="1:7">
      <c r="A5" s="7"/>
      <c r="B5" s="6"/>
      <c r="C5" s="6"/>
      <c r="D5" s="6" t="s">
        <v>78</v>
      </c>
      <c r="E5" s="6" t="s">
        <v>176</v>
      </c>
      <c r="F5" s="6" t="s">
        <v>177</v>
      </c>
      <c r="G5" s="6"/>
    </row>
    <row r="6" ht="30" customHeight="1" spans="1:7">
      <c r="A6" s="9" t="s">
        <v>65</v>
      </c>
      <c r="B6" s="24">
        <f t="shared" ref="B6:G6" si="0">B7</f>
        <v>94.7178</v>
      </c>
      <c r="C6" s="24">
        <f t="shared" si="0"/>
        <v>84.7178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10</v>
      </c>
    </row>
    <row r="7" ht="45" customHeight="1" spans="1:7">
      <c r="A7" s="9" t="str">
        <f>MID(A3,6,100)</f>
        <v>天津经济技术开发区装备及智能制造产业促进局</v>
      </c>
      <c r="B7" s="24">
        <f>SUM(C7,D7,G7)</f>
        <v>94.7178</v>
      </c>
      <c r="C7" s="10">
        <v>84.7178</v>
      </c>
      <c r="D7" s="10">
        <f>E7+F7</f>
        <v>0</v>
      </c>
      <c r="E7" s="10"/>
      <c r="F7" s="10"/>
      <c r="G7" s="10">
        <v>10</v>
      </c>
    </row>
    <row r="8" ht="30" customHeight="1" spans="1:7">
      <c r="A8" s="9"/>
      <c r="B8" s="25"/>
      <c r="C8" s="8"/>
      <c r="D8" s="8"/>
      <c r="E8" s="8"/>
      <c r="F8" s="8"/>
      <c r="G8" s="8"/>
    </row>
    <row r="9" ht="30" customHeight="1" spans="1:7">
      <c r="A9" s="9"/>
      <c r="B9" s="8"/>
      <c r="C9" s="8"/>
      <c r="D9" s="8"/>
      <c r="E9" s="8"/>
      <c r="F9" s="8"/>
      <c r="G9" s="8"/>
    </row>
    <row r="10" ht="30" customHeight="1" spans="1:7">
      <c r="A10" s="9"/>
      <c r="B10" s="8"/>
      <c r="C10" s="8"/>
      <c r="D10" s="8"/>
      <c r="E10" s="8"/>
      <c r="F10" s="8"/>
      <c r="G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ht="30" customHeight="1" spans="4:8">
      <c r="D1" s="20" t="s">
        <v>178</v>
      </c>
      <c r="G1" s="20"/>
      <c r="H1" s="20"/>
    </row>
    <row r="2" ht="45.75" customHeight="1" spans="1:8">
      <c r="A2" s="3" t="s">
        <v>179</v>
      </c>
      <c r="B2" s="2"/>
      <c r="C2" s="3"/>
      <c r="D2" s="2"/>
      <c r="E2" s="21"/>
      <c r="F2" s="21"/>
      <c r="G2" s="21"/>
      <c r="H2" s="21"/>
    </row>
    <row r="3" ht="20.1" customHeight="1" spans="1:8">
      <c r="A3" s="22" t="str">
        <f>预算01表!A4</f>
        <v>部门名称：天津经济技术开发区装备及智能制造产业促进局</v>
      </c>
      <c r="B3" s="23"/>
      <c r="C3" s="22"/>
      <c r="D3" s="20" t="s">
        <v>3</v>
      </c>
      <c r="G3" s="20"/>
      <c r="H3" s="20"/>
    </row>
    <row r="4" ht="30" customHeight="1" spans="1:4">
      <c r="A4" s="7" t="s">
        <v>180</v>
      </c>
      <c r="B4" s="6" t="s">
        <v>181</v>
      </c>
      <c r="C4" s="7" t="s">
        <v>182</v>
      </c>
      <c r="D4" s="6" t="s">
        <v>62</v>
      </c>
    </row>
    <row r="5" ht="30" customHeight="1" spans="1:4">
      <c r="A5" s="9"/>
      <c r="B5" s="8"/>
      <c r="C5" s="9" t="s">
        <v>65</v>
      </c>
      <c r="D5" s="24">
        <f>SUM(D7:D99)</f>
        <v>3.3</v>
      </c>
    </row>
    <row r="6" ht="45" customHeight="1" spans="1:4">
      <c r="A6" s="9"/>
      <c r="B6" s="8"/>
      <c r="C6" s="9" t="str">
        <f>MID(A3,6,100)</f>
        <v>天津经济技术开发区装备及智能制造产业促进局</v>
      </c>
      <c r="D6" s="24">
        <f>SUM(D7:D99)</f>
        <v>3.3</v>
      </c>
    </row>
    <row r="7" ht="30" customHeight="1" spans="1:4">
      <c r="A7" s="15" t="s">
        <v>183</v>
      </c>
      <c r="B7" s="14" t="s">
        <v>84</v>
      </c>
      <c r="C7" s="15" t="s">
        <v>184</v>
      </c>
      <c r="D7" s="16">
        <v>3.3</v>
      </c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NTKO</cp:lastModifiedBy>
  <dcterms:created xsi:type="dcterms:W3CDTF">2022-03-30T08:40:00Z</dcterms:created>
  <dcterms:modified xsi:type="dcterms:W3CDTF">2023-03-22T01:13:07Z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